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Z:\Projects\Project 2024\G248029 ECM and Scanning - State of Oklahoma\1b. Request from State - 4-11-2025\pricing\"/>
    </mc:Choice>
  </mc:AlternateContent>
  <xr:revisionPtr revIDLastSave="0" documentId="8_{EFA53537-80F5-47D0-96EC-700221986546}" xr6:coauthVersionLast="47" xr6:coauthVersionMax="47" xr10:uidLastSave="{00000000-0000-0000-0000-000000000000}"/>
  <bookViews>
    <workbookView xWindow="5250" yWindow="1650" windowWidth="23985" windowHeight="9270" xr2:uid="{CB478AD1-8AEF-4F78-80C4-8DA0936DF0D1}"/>
  </bookViews>
  <sheets>
    <sheet name="Category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 l="1"/>
  <c r="G24" i="2"/>
  <c r="G25" i="2"/>
  <c r="G26" i="2"/>
  <c r="G27" i="2"/>
  <c r="G28" i="2"/>
  <c r="G29" i="2"/>
  <c r="G30" i="2"/>
  <c r="G31" i="2"/>
  <c r="G22" i="2"/>
  <c r="G23" i="2"/>
  <c r="G21" i="2"/>
  <c r="G6" i="2"/>
  <c r="G7" i="2"/>
  <c r="G8" i="2"/>
  <c r="G9" i="2"/>
  <c r="G10" i="2"/>
  <c r="G11" i="2"/>
  <c r="G12" i="2"/>
  <c r="G13" i="2"/>
  <c r="G14" i="2"/>
  <c r="G15" i="2"/>
  <c r="G16" i="2"/>
  <c r="G17" i="2"/>
  <c r="G18" i="2"/>
  <c r="G19" i="2"/>
  <c r="G5" i="2"/>
</calcChain>
</file>

<file path=xl/sharedStrings.xml><?xml version="1.0" encoding="utf-8"?>
<sst xmlns="http://schemas.openxmlformats.org/spreadsheetml/2006/main" count="99" uniqueCount="89">
  <si>
    <t>State of Oklahoma</t>
  </si>
  <si>
    <t>List Price</t>
  </si>
  <si>
    <t>% off List Discount</t>
  </si>
  <si>
    <t>Oklahoma Price</t>
  </si>
  <si>
    <t>Training</t>
  </si>
  <si>
    <t>Product Name</t>
  </si>
  <si>
    <t xml:space="preserve">Part No. </t>
  </si>
  <si>
    <t>Product Description</t>
  </si>
  <si>
    <t>Related Services</t>
  </si>
  <si>
    <t>*Add rows as necessary</t>
  </si>
  <si>
    <t>Enterprise Content Management Software Systems</t>
  </si>
  <si>
    <t>Cloud (SaaS) - Laserfiche Full Starter (Read-Only) Subscription User License</t>
  </si>
  <si>
    <t>Cloud (SaaS) - Laserfiche Full Participant (Read-Only) Subscription User License (Requires a minimum purchase of 10 User Licenses)</t>
  </si>
  <si>
    <t>Cloud (SaaS) Public Portal (Up to 10,000 Views Per Month). Laserfiche does not provide Unlimited Licenses Portal</t>
  </si>
  <si>
    <t>Cloud (SaaS) Forms Portal (Up to 10,000 Forms submissions per month)</t>
  </si>
  <si>
    <t>On-Premise - Laserfiche Full Professional Subscription User License (Requires a minimum purchase of 10 User Licenses)</t>
  </si>
  <si>
    <t>On-Premise - Laserfiche Full Starter (Read-Only) Subscription User License</t>
  </si>
  <si>
    <t>On-Premise - Laserfiche Full Participant (Read-Only) Subscription User License (Requires a minimum purchase of 10 User Licenses)</t>
  </si>
  <si>
    <t>On-Premise Public Portal for One Laserfiche Server. Laserfiche does not provide Unlimited Licenses Portal</t>
  </si>
  <si>
    <t>On-Premise Public Portal for Two Laserfiche Servers. Laserfiche does not provide Unlimited Licenses Portal</t>
  </si>
  <si>
    <t>On-Premise Public Portal for Three Laserfiche Servers. Laserfiche does not provide Unlimited Licenses Portal</t>
  </si>
  <si>
    <t>On-Premise Forms Portal</t>
  </si>
  <si>
    <t>Project Manager</t>
  </si>
  <si>
    <t>Systems Engineer</t>
  </si>
  <si>
    <t>Business Analyst</t>
  </si>
  <si>
    <t>Integration Specialist</t>
  </si>
  <si>
    <t>Migration Specialist</t>
  </si>
  <si>
    <t>Software Developer for Scripting</t>
  </si>
  <si>
    <t>Quality Assurance</t>
  </si>
  <si>
    <t>Documentation Specialist</t>
  </si>
  <si>
    <t>Records Management SME</t>
  </si>
  <si>
    <t>Business Users</t>
  </si>
  <si>
    <t>Additional Storage (100 GB)</t>
  </si>
  <si>
    <t>Cloud (SaaS) - Laserfiche Full Professional Subscription User License (Requires a minimum purchase of 5 User Licenses)</t>
  </si>
  <si>
    <t>CLENF3</t>
  </si>
  <si>
    <t>CLENF2</t>
  </si>
  <si>
    <t>CLENF1</t>
  </si>
  <si>
    <t>Starter Users</t>
  </si>
  <si>
    <t>Participant Users</t>
  </si>
  <si>
    <t>CFPAR</t>
  </si>
  <si>
    <t>Public Portal</t>
  </si>
  <si>
    <t>CLPPAL10</t>
  </si>
  <si>
    <t>CLFPAL10</t>
  </si>
  <si>
    <t>Forms Portal</t>
  </si>
  <si>
    <t>On-Premise - Laserfiche Full Business Subscription User License (Requires a minimum purchase of 25 User Licenses)</t>
  </si>
  <si>
    <t>Professional Users</t>
  </si>
  <si>
    <t>JSENF3</t>
  </si>
  <si>
    <t>JSENF2</t>
  </si>
  <si>
    <t>JSENF1</t>
  </si>
  <si>
    <t>JSPAR</t>
  </si>
  <si>
    <t>JSPLS1</t>
  </si>
  <si>
    <t>JSPLS2</t>
  </si>
  <si>
    <t>JSPLSX</t>
  </si>
  <si>
    <t>JEPFRM</t>
  </si>
  <si>
    <t>Cost Assumptions for Laserfiche On-Premise Solution (Subscription Solution):</t>
  </si>
  <si>
    <t>Cost Assumptions for Laserfiche Cloud (SaaS) Solution:</t>
  </si>
  <si>
    <t>2. Each Professional User License Includes: Unlimited Laserfiche Servers, Process Automation, Laserfiche Audit Trail with Watermark, Laserfiche Connector, Laserfiche Import Agent with Email Archiving, Laserfiche Snapshot, Laserfiche Integration with Microsoft Office, Quick Fields Complete (10 Licenses), Integration with Office 365 and SharePoint, Federated Search</t>
  </si>
  <si>
    <t>1. Each Business User License Includes: 100 GB storage/user, single Laserfiche Repository, Process Automation, Laserfiche Advanced Audit Trail with Watermark, Laserfiche Records Management Edition, Laserfiche Connector, Laserfiche Import Agent with Email Archiving, Laserfiche Snapshot, Laserfiche Integration with Microsoft Office, and Laserfiche Integration with DocuSign, Direct Share, Data Encrypted at Rest, Autoscaling of Computing and Storage Resources, Automated and Encrypted Backups, Intrusion Detection, Automated Feature and Security Updates, Automated Text Extraction, SDK, Quick Fields Complete (10 Licenses), Workflow Bots for Process Automation (1 License), Public Portal (Unlimited Connections), Forms Portal (Unlimited Submissions), Integration with SharePoint, Integration with Microsoft</t>
  </si>
  <si>
    <t>GT23</t>
  </si>
  <si>
    <t>GS23</t>
  </si>
  <si>
    <t>GA23</t>
  </si>
  <si>
    <t>Cloud Storage (Each Full User License comes with 100 GB Storage and additional storage can be purchased at the cost of $300 per 100 GB).</t>
  </si>
  <si>
    <t>Cloud (SaaS) - Laserfiche Full Business Subscription User License (Requires a minimum purchase of 25 User Licenses).</t>
  </si>
  <si>
    <t xml:space="preserve">Included </t>
  </si>
  <si>
    <t>Support (Included in license cost)</t>
  </si>
  <si>
    <t>Annual Maintenance (Included in license cost)</t>
  </si>
  <si>
    <t>GPM23</t>
  </si>
  <si>
    <t>GSE23</t>
  </si>
  <si>
    <t>GBA23</t>
  </si>
  <si>
    <t>GIS23</t>
  </si>
  <si>
    <t>GQA23</t>
  </si>
  <si>
    <t>GDS23</t>
  </si>
  <si>
    <t>GMP23</t>
  </si>
  <si>
    <t>GSD23</t>
  </si>
  <si>
    <t>GRM23</t>
  </si>
  <si>
    <t>GCS23</t>
  </si>
  <si>
    <t>Exhibit#2 -Price sheet for EV00000249  - SW1007</t>
  </si>
  <si>
    <t xml:space="preserve">3. There will be a 3% escalation from the second year on all purchased software licences and professional services. </t>
  </si>
  <si>
    <t>4. We have added pricing option for Public Portal for One, Two and Unlimited Laserfiche Servers which provides access to the repository in read-only mode</t>
  </si>
  <si>
    <t>5.We have included pricing for Forms Portal which allows external users to submit forms processes.</t>
  </si>
  <si>
    <t>6. We have included pricing for professional services.</t>
  </si>
  <si>
    <t>7. Quote is valid for 90 Days from due date of the RFP.</t>
  </si>
  <si>
    <t>2. Each Professional User License includes: 100 GB storage/user, single Laserfiche Repository, Laserfiche Starter Audit Trail, Laserfiche Import Agent with Email Archiving, Laserfiche Snapshot, Laserfiche Integration with Microsoft Office, and Laserfiche Integration with DocuSign, Direct Share, Data Encrypted at Rest, Autoscaling of Computing and Storage Resources, Automated and Encrypted Backups, Intrusion Detection, Automated Feature and Security Updates, Automated Text Extraction, Integration with SharePoint, Integration with Microsoft Dynamics 365 CRM, Quick Fields Complete with Agent (10), Workflow Bots for Process Automation (1), Microsoft 365 Integration with Simultaneous Editing, Integration with Redtail CRM.</t>
  </si>
  <si>
    <t>4. We have added pricing option for Public Portal with up to 10,000 views per month which provides access to the repository in read-only mode</t>
  </si>
  <si>
    <t>5. We have included pricing for Forms Portal which allows external users to submit forms processes for up to 10,000 forms submissions per month.</t>
  </si>
  <si>
    <t>6. We have included pricing for various professional services.</t>
  </si>
  <si>
    <t>7. Maximum Single Document or File size allowed to be uploaded in hosted solution is 200 GB</t>
  </si>
  <si>
    <t>8. Quote is valid for 90 Days from due date of the RFP.</t>
  </si>
  <si>
    <t>1. Each Business User License Includes: Unlimited Laserfiche Servers, Process Automation, Laserfiche Advanced Audit Trail with Watermark, Laserfiche Records Management Edition, Laserfiche Connector, Laserfiche Import Agent with Email Archiving, Laserfiche Snapshot, Laserfiche Integration with Microsoft Office, and Laserfiche Integration with DocuSign, SDK, Quick Fields Complete (10 Licenses), Public Portal (Unlimited Connections), Forms Portal (Unlimited Submissions), Integration with Office 365 and SharePoint.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</si>
</sst>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0.0%"/>
  </numFmts>
  <fonts count="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0" fillId="2" borderId="1" xfId="0" applyFill="1" applyBorder="1"/>
    <xf numFmtId="0" fontId="3" fillId="0" borderId="1" xfId="0" applyFont="1" applyBorder="1"/>
    <xf numFmtId="44" fontId="0" fillId="0" borderId="0" xfId="0" applyNumberFormat="1"/>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vertical="center" wrapText="1"/>
    </xf>
    <xf numFmtId="0" fontId="5" fillId="0" borderId="0" xfId="0" applyFont="1"/>
    <xf numFmtId="0" fontId="5" fillId="0" borderId="1" xfId="0" applyFont="1" applyBorder="1" applyAlignment="1">
      <alignment horizontal="left" vertical="center" wrapText="1"/>
    </xf>
    <xf numFmtId="0" fontId="0" fillId="0" borderId="0" xfId="0" applyAlignment="1">
      <alignment vertical="center"/>
    </xf>
    <xf numFmtId="0" fontId="0" fillId="2" borderId="1" xfId="0" applyFill="1" applyBorder="1" applyAlignment="1">
      <alignment vertical="center"/>
    </xf>
    <xf numFmtId="0" fontId="0" fillId="0" borderId="1" xfId="0" applyBorder="1" applyAlignment="1">
      <alignment vertical="center"/>
    </xf>
    <xf numFmtId="0" fontId="6" fillId="0" borderId="1" xfId="0" applyFont="1" applyBorder="1" applyAlignment="1">
      <alignment vertical="center"/>
    </xf>
    <xf numFmtId="0" fontId="0" fillId="4" borderId="1" xfId="0" applyFill="1" applyBorder="1" applyAlignment="1">
      <alignment vertical="center"/>
    </xf>
    <xf numFmtId="44" fontId="0" fillId="0" borderId="0" xfId="0" applyNumberFormat="1" applyAlignment="1">
      <alignment vertical="center"/>
    </xf>
    <xf numFmtId="0" fontId="0" fillId="0" borderId="0" xfId="0" applyAlignment="1">
      <alignment horizontal="center" vertical="center"/>
    </xf>
    <xf numFmtId="44" fontId="0" fillId="2" borderId="1" xfId="0" applyNumberFormat="1" applyFill="1" applyBorder="1" applyAlignment="1">
      <alignment vertical="center"/>
    </xf>
    <xf numFmtId="0" fontId="0" fillId="2" borderId="1" xfId="0" applyFill="1" applyBorder="1" applyAlignment="1">
      <alignment horizontal="center" vertical="center"/>
    </xf>
    <xf numFmtId="9" fontId="0" fillId="0" borderId="1" xfId="2" applyFont="1" applyBorder="1" applyAlignment="1">
      <alignment horizontal="center" vertical="center"/>
    </xf>
    <xf numFmtId="164" fontId="6" fillId="0" borderId="1" xfId="2" applyNumberFormat="1" applyFont="1" applyFill="1" applyBorder="1" applyAlignment="1">
      <alignment horizontal="center" vertical="center"/>
    </xf>
    <xf numFmtId="0" fontId="5" fillId="0" borderId="0" xfId="0" applyFont="1" applyAlignment="1">
      <alignment vertical="center"/>
    </xf>
    <xf numFmtId="0" fontId="2" fillId="0" borderId="1" xfId="0" applyFont="1" applyBorder="1" applyAlignment="1">
      <alignment vertical="center"/>
    </xf>
    <xf numFmtId="0" fontId="0" fillId="0" borderId="0" xfId="0" applyAlignment="1">
      <alignment vertical="top"/>
    </xf>
    <xf numFmtId="0" fontId="3" fillId="2" borderId="2" xfId="0" applyFont="1" applyFill="1" applyBorder="1" applyAlignment="1">
      <alignment horizontal="center"/>
    </xf>
    <xf numFmtId="0" fontId="0" fillId="2" borderId="2" xfId="0" applyFill="1" applyBorder="1" applyAlignment="1">
      <alignment horizontal="center"/>
    </xf>
    <xf numFmtId="0" fontId="0" fillId="3" borderId="0" xfId="0" applyFill="1" applyAlignment="1">
      <alignment horizontal="left" wrapText="1"/>
    </xf>
    <xf numFmtId="0" fontId="5" fillId="0" borderId="3" xfId="0" applyFont="1" applyBorder="1" applyAlignment="1">
      <alignment horizontal="left"/>
    </xf>
    <xf numFmtId="0" fontId="0" fillId="0" borderId="4" xfId="0" applyBorder="1" applyAlignment="1">
      <alignment horizontal="left" vertical="top" wrapText="1"/>
    </xf>
    <xf numFmtId="0" fontId="0" fillId="0" borderId="1" xfId="0" applyBorder="1" applyAlignment="1">
      <alignment horizontal="left"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1" xfId="0" applyBorder="1" applyAlignment="1">
      <alignment horizontal="left" vertical="top" wrapText="1"/>
    </xf>
    <xf numFmtId="0" fontId="3" fillId="0" borderId="3" xfId="0" applyFont="1" applyBorder="1" applyAlignment="1">
      <alignment horizontal="left" wrapText="1"/>
    </xf>
    <xf numFmtId="7" fontId="0" fillId="0" borderId="1" xfId="1" applyNumberFormat="1" applyFont="1" applyBorder="1" applyAlignment="1">
      <alignment vertical="center"/>
    </xf>
    <xf numFmtId="7" fontId="6" fillId="0" borderId="1" xfId="0" applyNumberFormat="1" applyFont="1" applyBorder="1" applyAlignment="1">
      <alignment vertic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75CD9-51B5-4F0C-96EB-C4419927C7CE}">
  <dimension ref="B1:H53"/>
  <sheetViews>
    <sheetView tabSelected="1" topLeftCell="A12" workbookViewId="0">
      <selection activeCell="G19" sqref="G5:G19"/>
    </sheetView>
  </sheetViews>
  <sheetFormatPr defaultRowHeight="15" x14ac:dyDescent="0.25"/>
  <cols>
    <col min="1" max="1" width="6.5703125" customWidth="1"/>
    <col min="2" max="2" width="84.140625" customWidth="1"/>
    <col min="3" max="3" width="9.42578125" style="11" bestFit="1" customWidth="1"/>
    <col min="4" max="4" width="23.5703125" style="11" bestFit="1" customWidth="1"/>
    <col min="5" max="5" width="11.5703125" style="16" bestFit="1" customWidth="1"/>
    <col min="6" max="6" width="16.28515625" style="17" bestFit="1" customWidth="1"/>
    <col min="7" max="7" width="15" style="16" bestFit="1" customWidth="1"/>
  </cols>
  <sheetData>
    <row r="1" spans="2:8" ht="14.25" customHeight="1" x14ac:dyDescent="0.25">
      <c r="B1" s="27" t="s">
        <v>76</v>
      </c>
      <c r="C1" s="27"/>
    </row>
    <row r="2" spans="2:8" x14ac:dyDescent="0.25">
      <c r="B2" t="s">
        <v>0</v>
      </c>
    </row>
    <row r="3" spans="2:8" x14ac:dyDescent="0.25">
      <c r="B3" s="25" t="s">
        <v>10</v>
      </c>
      <c r="C3" s="25"/>
      <c r="D3" s="25"/>
      <c r="E3" s="25"/>
      <c r="F3" s="25"/>
      <c r="G3" s="25"/>
    </row>
    <row r="4" spans="2:8" x14ac:dyDescent="0.25">
      <c r="B4" s="1" t="s">
        <v>5</v>
      </c>
      <c r="C4" s="12" t="s">
        <v>6</v>
      </c>
      <c r="D4" s="12" t="s">
        <v>7</v>
      </c>
      <c r="E4" s="18" t="s">
        <v>1</v>
      </c>
      <c r="F4" s="19" t="s">
        <v>2</v>
      </c>
      <c r="G4" s="18" t="s">
        <v>3</v>
      </c>
    </row>
    <row r="5" spans="2:8" ht="28.9" customHeight="1" x14ac:dyDescent="0.25">
      <c r="B5" s="4" t="s">
        <v>61</v>
      </c>
      <c r="C5" s="13" t="s">
        <v>75</v>
      </c>
      <c r="D5" s="6" t="s">
        <v>32</v>
      </c>
      <c r="E5" s="36">
        <v>300</v>
      </c>
      <c r="F5" s="20">
        <v>0.03</v>
      </c>
      <c r="G5" s="36">
        <f>ROUND(E5-(E5*F5),2)</f>
        <v>291</v>
      </c>
      <c r="H5" s="3"/>
    </row>
    <row r="6" spans="2:8" ht="25.5" x14ac:dyDescent="0.25">
      <c r="B6" s="8" t="s">
        <v>62</v>
      </c>
      <c r="C6" s="13" t="s">
        <v>34</v>
      </c>
      <c r="D6" s="6" t="s">
        <v>31</v>
      </c>
      <c r="E6" s="36">
        <v>950</v>
      </c>
      <c r="F6" s="20">
        <v>0.03</v>
      </c>
      <c r="G6" s="36">
        <f t="shared" ref="G6:G31" si="0">ROUND(E6-(E6*F6),2)</f>
        <v>921.5</v>
      </c>
    </row>
    <row r="7" spans="2:8" ht="25.5" x14ac:dyDescent="0.25">
      <c r="B7" s="8" t="s">
        <v>33</v>
      </c>
      <c r="C7" s="13" t="s">
        <v>35</v>
      </c>
      <c r="D7" s="6" t="s">
        <v>45</v>
      </c>
      <c r="E7" s="36">
        <v>830</v>
      </c>
      <c r="F7" s="20">
        <v>0.03</v>
      </c>
      <c r="G7" s="36">
        <f t="shared" si="0"/>
        <v>805.1</v>
      </c>
    </row>
    <row r="8" spans="2:8" ht="15.6" customHeight="1" x14ac:dyDescent="0.25">
      <c r="B8" s="4" t="s">
        <v>11</v>
      </c>
      <c r="C8" s="13" t="s">
        <v>36</v>
      </c>
      <c r="D8" s="6" t="s">
        <v>37</v>
      </c>
      <c r="E8" s="36">
        <v>600</v>
      </c>
      <c r="F8" s="20">
        <v>0.03</v>
      </c>
      <c r="G8" s="36">
        <f t="shared" si="0"/>
        <v>582</v>
      </c>
    </row>
    <row r="9" spans="2:8" ht="25.5" x14ac:dyDescent="0.25">
      <c r="B9" s="4" t="s">
        <v>12</v>
      </c>
      <c r="C9" s="13" t="s">
        <v>39</v>
      </c>
      <c r="D9" s="6" t="s">
        <v>38</v>
      </c>
      <c r="E9" s="36">
        <v>120</v>
      </c>
      <c r="F9" s="20">
        <v>0.03</v>
      </c>
      <c r="G9" s="36">
        <f t="shared" si="0"/>
        <v>116.4</v>
      </c>
    </row>
    <row r="10" spans="2:8" ht="25.5" x14ac:dyDescent="0.25">
      <c r="B10" s="7" t="s">
        <v>13</v>
      </c>
      <c r="C10" s="13" t="s">
        <v>41</v>
      </c>
      <c r="D10" s="6" t="s">
        <v>40</v>
      </c>
      <c r="E10" s="36">
        <v>4200</v>
      </c>
      <c r="F10" s="20">
        <v>0.03</v>
      </c>
      <c r="G10" s="36">
        <f t="shared" si="0"/>
        <v>4074</v>
      </c>
    </row>
    <row r="11" spans="2:8" x14ac:dyDescent="0.25">
      <c r="B11" s="5" t="s">
        <v>14</v>
      </c>
      <c r="C11" s="13" t="s">
        <v>42</v>
      </c>
      <c r="D11" s="6" t="s">
        <v>43</v>
      </c>
      <c r="E11" s="36">
        <v>4400</v>
      </c>
      <c r="F11" s="20">
        <v>0.03</v>
      </c>
      <c r="G11" s="36">
        <f t="shared" si="0"/>
        <v>4268</v>
      </c>
    </row>
    <row r="12" spans="2:8" ht="25.5" x14ac:dyDescent="0.25">
      <c r="B12" s="8" t="s">
        <v>44</v>
      </c>
      <c r="C12" s="13" t="s">
        <v>46</v>
      </c>
      <c r="D12" s="6" t="s">
        <v>31</v>
      </c>
      <c r="E12" s="36">
        <v>830</v>
      </c>
      <c r="F12" s="20">
        <v>0.03</v>
      </c>
      <c r="G12" s="36">
        <f t="shared" si="0"/>
        <v>805.1</v>
      </c>
    </row>
    <row r="13" spans="2:8" ht="25.5" x14ac:dyDescent="0.25">
      <c r="B13" s="4" t="s">
        <v>15</v>
      </c>
      <c r="C13" s="13" t="s">
        <v>47</v>
      </c>
      <c r="D13" s="6" t="s">
        <v>45</v>
      </c>
      <c r="E13" s="36">
        <v>710</v>
      </c>
      <c r="F13" s="20">
        <v>0.03</v>
      </c>
      <c r="G13" s="36">
        <f t="shared" si="0"/>
        <v>688.7</v>
      </c>
    </row>
    <row r="14" spans="2:8" x14ac:dyDescent="0.25">
      <c r="B14" s="4" t="s">
        <v>16</v>
      </c>
      <c r="C14" s="13" t="s">
        <v>48</v>
      </c>
      <c r="D14" s="6" t="s">
        <v>37</v>
      </c>
      <c r="E14" s="36">
        <v>540</v>
      </c>
      <c r="F14" s="20">
        <v>0.03</v>
      </c>
      <c r="G14" s="36">
        <f t="shared" si="0"/>
        <v>523.79999999999995</v>
      </c>
    </row>
    <row r="15" spans="2:8" ht="25.5" x14ac:dyDescent="0.25">
      <c r="B15" s="4" t="s">
        <v>17</v>
      </c>
      <c r="C15" s="13" t="s">
        <v>49</v>
      </c>
      <c r="D15" s="6" t="s">
        <v>38</v>
      </c>
      <c r="E15" s="36">
        <v>110</v>
      </c>
      <c r="F15" s="20">
        <v>0.03</v>
      </c>
      <c r="G15" s="36">
        <f t="shared" si="0"/>
        <v>106.7</v>
      </c>
    </row>
    <row r="16" spans="2:8" ht="25.5" x14ac:dyDescent="0.25">
      <c r="B16" s="5" t="s">
        <v>18</v>
      </c>
      <c r="C16" s="13" t="s">
        <v>50</v>
      </c>
      <c r="D16" s="6" t="s">
        <v>40</v>
      </c>
      <c r="E16" s="36">
        <v>12130</v>
      </c>
      <c r="F16" s="20">
        <v>0.03</v>
      </c>
      <c r="G16" s="36">
        <f t="shared" si="0"/>
        <v>11766.1</v>
      </c>
    </row>
    <row r="17" spans="2:7" ht="25.5" x14ac:dyDescent="0.25">
      <c r="B17" s="5" t="s">
        <v>19</v>
      </c>
      <c r="C17" s="13" t="s">
        <v>51</v>
      </c>
      <c r="D17" s="6" t="s">
        <v>40</v>
      </c>
      <c r="E17" s="36">
        <v>16200</v>
      </c>
      <c r="F17" s="20">
        <v>0.03</v>
      </c>
      <c r="G17" s="36">
        <f t="shared" si="0"/>
        <v>15714</v>
      </c>
    </row>
    <row r="18" spans="2:7" ht="25.5" x14ac:dyDescent="0.25">
      <c r="B18" s="5" t="s">
        <v>20</v>
      </c>
      <c r="C18" s="13" t="s">
        <v>52</v>
      </c>
      <c r="D18" s="6" t="s">
        <v>40</v>
      </c>
      <c r="E18" s="36">
        <v>26200</v>
      </c>
      <c r="F18" s="20">
        <v>0.03</v>
      </c>
      <c r="G18" s="36">
        <f t="shared" si="0"/>
        <v>25414</v>
      </c>
    </row>
    <row r="19" spans="2:7" x14ac:dyDescent="0.25">
      <c r="B19" s="5" t="s">
        <v>21</v>
      </c>
      <c r="C19" s="13" t="s">
        <v>53</v>
      </c>
      <c r="D19" s="6" t="s">
        <v>43</v>
      </c>
      <c r="E19" s="36">
        <v>3880</v>
      </c>
      <c r="F19" s="20">
        <v>0.03</v>
      </c>
      <c r="G19" s="36">
        <f t="shared" si="0"/>
        <v>3763.6</v>
      </c>
    </row>
    <row r="20" spans="2:7" x14ac:dyDescent="0.25">
      <c r="B20" s="26" t="s">
        <v>8</v>
      </c>
      <c r="C20" s="26"/>
      <c r="D20" s="26"/>
      <c r="E20" s="26"/>
      <c r="F20" s="26"/>
      <c r="G20" s="26"/>
    </row>
    <row r="21" spans="2:7" x14ac:dyDescent="0.25">
      <c r="B21" s="2" t="s">
        <v>4</v>
      </c>
      <c r="C21" s="14" t="s">
        <v>58</v>
      </c>
      <c r="D21" s="23"/>
      <c r="E21" s="36">
        <v>225</v>
      </c>
      <c r="F21" s="20">
        <v>0.03</v>
      </c>
      <c r="G21" s="36">
        <f t="shared" si="0"/>
        <v>218.25</v>
      </c>
    </row>
    <row r="22" spans="2:7" x14ac:dyDescent="0.25">
      <c r="B22" s="2" t="s">
        <v>64</v>
      </c>
      <c r="C22" s="14" t="s">
        <v>59</v>
      </c>
      <c r="D22" s="6" t="s">
        <v>63</v>
      </c>
      <c r="E22" s="37">
        <v>0</v>
      </c>
      <c r="F22" s="21">
        <v>0</v>
      </c>
      <c r="G22" s="36">
        <f t="shared" si="0"/>
        <v>0</v>
      </c>
    </row>
    <row r="23" spans="2:7" x14ac:dyDescent="0.25">
      <c r="B23" s="2" t="s">
        <v>65</v>
      </c>
      <c r="C23" s="14" t="s">
        <v>60</v>
      </c>
      <c r="D23" s="6" t="s">
        <v>63</v>
      </c>
      <c r="E23" s="37">
        <v>0</v>
      </c>
      <c r="F23" s="21">
        <v>0</v>
      </c>
      <c r="G23" s="36">
        <f t="shared" si="0"/>
        <v>0</v>
      </c>
    </row>
    <row r="24" spans="2:7" x14ac:dyDescent="0.25">
      <c r="B24" s="10" t="s">
        <v>22</v>
      </c>
      <c r="C24" s="13" t="s">
        <v>66</v>
      </c>
      <c r="D24" s="6"/>
      <c r="E24" s="36">
        <v>225</v>
      </c>
      <c r="F24" s="20">
        <v>0.03</v>
      </c>
      <c r="G24" s="36">
        <f t="shared" si="0"/>
        <v>218.25</v>
      </c>
    </row>
    <row r="25" spans="2:7" x14ac:dyDescent="0.25">
      <c r="B25" s="10" t="s">
        <v>23</v>
      </c>
      <c r="C25" s="15" t="s">
        <v>67</v>
      </c>
      <c r="D25" s="6"/>
      <c r="E25" s="36">
        <v>185</v>
      </c>
      <c r="F25" s="20">
        <v>0.03</v>
      </c>
      <c r="G25" s="36">
        <f t="shared" si="0"/>
        <v>179.45</v>
      </c>
    </row>
    <row r="26" spans="2:7" x14ac:dyDescent="0.25">
      <c r="B26" s="10" t="s">
        <v>24</v>
      </c>
      <c r="C26" s="15" t="s">
        <v>68</v>
      </c>
      <c r="D26" s="6"/>
      <c r="E26" s="36">
        <v>175</v>
      </c>
      <c r="F26" s="20">
        <v>0.03</v>
      </c>
      <c r="G26" s="36">
        <f t="shared" si="0"/>
        <v>169.75</v>
      </c>
    </row>
    <row r="27" spans="2:7" x14ac:dyDescent="0.25">
      <c r="B27" s="10" t="s">
        <v>25</v>
      </c>
      <c r="C27" s="15" t="s">
        <v>69</v>
      </c>
      <c r="D27" s="6"/>
      <c r="E27" s="36">
        <v>185</v>
      </c>
      <c r="F27" s="20">
        <v>0.03</v>
      </c>
      <c r="G27" s="36">
        <f t="shared" si="0"/>
        <v>179.45</v>
      </c>
    </row>
    <row r="28" spans="2:7" x14ac:dyDescent="0.25">
      <c r="B28" s="10" t="s">
        <v>26</v>
      </c>
      <c r="C28" s="15" t="s">
        <v>72</v>
      </c>
      <c r="D28" s="6"/>
      <c r="E28" s="36">
        <v>185</v>
      </c>
      <c r="F28" s="20">
        <v>0.03</v>
      </c>
      <c r="G28" s="36">
        <f t="shared" si="0"/>
        <v>179.45</v>
      </c>
    </row>
    <row r="29" spans="2:7" x14ac:dyDescent="0.25">
      <c r="B29" s="10" t="s">
        <v>27</v>
      </c>
      <c r="C29" s="15" t="s">
        <v>73</v>
      </c>
      <c r="D29" s="6"/>
      <c r="E29" s="36">
        <v>195</v>
      </c>
      <c r="F29" s="20">
        <v>0.03</v>
      </c>
      <c r="G29" s="36">
        <f t="shared" si="0"/>
        <v>189.15</v>
      </c>
    </row>
    <row r="30" spans="2:7" x14ac:dyDescent="0.25">
      <c r="B30" s="10" t="s">
        <v>28</v>
      </c>
      <c r="C30" s="15" t="s">
        <v>70</v>
      </c>
      <c r="D30" s="6"/>
      <c r="E30" s="36">
        <v>160</v>
      </c>
      <c r="F30" s="20">
        <v>0.03</v>
      </c>
      <c r="G30" s="36">
        <f t="shared" si="0"/>
        <v>155.19999999999999</v>
      </c>
    </row>
    <row r="31" spans="2:7" x14ac:dyDescent="0.25">
      <c r="B31" s="10" t="s">
        <v>29</v>
      </c>
      <c r="C31" s="15" t="s">
        <v>71</v>
      </c>
      <c r="D31" s="6"/>
      <c r="E31" s="36">
        <v>135</v>
      </c>
      <c r="F31" s="20">
        <v>0.03</v>
      </c>
      <c r="G31" s="36">
        <f t="shared" si="0"/>
        <v>130.94999999999999</v>
      </c>
    </row>
    <row r="32" spans="2:7" x14ac:dyDescent="0.25">
      <c r="B32" s="10" t="s">
        <v>30</v>
      </c>
      <c r="C32" s="15" t="s">
        <v>74</v>
      </c>
      <c r="D32" s="6"/>
      <c r="E32" s="36">
        <v>215</v>
      </c>
      <c r="F32" s="20">
        <v>0.03</v>
      </c>
      <c r="G32" s="36">
        <f>ROUND(E32-(E32*F32),2)</f>
        <v>208.55</v>
      </c>
    </row>
    <row r="34" spans="2:8" x14ac:dyDescent="0.25">
      <c r="B34" t="s">
        <v>9</v>
      </c>
    </row>
    <row r="36" spans="2:8" ht="15.75" thickBot="1" x14ac:dyDescent="0.3">
      <c r="B36" s="28" t="s">
        <v>54</v>
      </c>
      <c r="C36" s="28"/>
      <c r="D36" s="28"/>
      <c r="E36" s="28"/>
      <c r="F36" s="28"/>
      <c r="G36" s="22"/>
      <c r="H36" s="9"/>
    </row>
    <row r="37" spans="2:8" s="24" customFormat="1" ht="46.15" customHeight="1" thickTop="1" x14ac:dyDescent="0.25">
      <c r="B37" s="29" t="s">
        <v>88</v>
      </c>
      <c r="C37" s="29"/>
      <c r="D37" s="29"/>
      <c r="E37" s="29"/>
      <c r="F37" s="29"/>
    </row>
    <row r="38" spans="2:8" ht="48" customHeight="1" x14ac:dyDescent="0.25">
      <c r="B38" s="30" t="s">
        <v>56</v>
      </c>
      <c r="C38" s="30"/>
      <c r="D38" s="30"/>
      <c r="E38" s="30"/>
      <c r="F38" s="30"/>
      <c r="G38" s="11"/>
    </row>
    <row r="39" spans="2:8" x14ac:dyDescent="0.25">
      <c r="B39" s="31" t="s">
        <v>77</v>
      </c>
      <c r="C39" s="32"/>
      <c r="D39" s="32"/>
      <c r="E39" s="32"/>
      <c r="F39" s="33"/>
      <c r="G39" s="11"/>
    </row>
    <row r="40" spans="2:8" ht="24" customHeight="1" x14ac:dyDescent="0.25">
      <c r="B40" s="30" t="s">
        <v>78</v>
      </c>
      <c r="C40" s="30"/>
      <c r="D40" s="30"/>
      <c r="E40" s="30"/>
      <c r="F40" s="30"/>
      <c r="G40" s="11"/>
    </row>
    <row r="41" spans="2:8" ht="17.25" customHeight="1" x14ac:dyDescent="0.25">
      <c r="B41" s="30" t="s">
        <v>79</v>
      </c>
      <c r="C41" s="30"/>
      <c r="D41" s="30"/>
      <c r="E41" s="30"/>
      <c r="F41" s="30"/>
      <c r="G41" s="11"/>
    </row>
    <row r="42" spans="2:8" x14ac:dyDescent="0.25">
      <c r="B42" s="30" t="s">
        <v>80</v>
      </c>
      <c r="C42" s="30"/>
      <c r="D42" s="30"/>
      <c r="E42" s="30"/>
      <c r="F42" s="30"/>
      <c r="G42" s="11"/>
    </row>
    <row r="43" spans="2:8" x14ac:dyDescent="0.25">
      <c r="B43" s="30" t="s">
        <v>81</v>
      </c>
      <c r="C43" s="30"/>
      <c r="D43" s="30"/>
      <c r="E43" s="30"/>
      <c r="F43" s="30"/>
      <c r="G43" s="11"/>
    </row>
    <row r="44" spans="2:8" x14ac:dyDescent="0.25">
      <c r="B44" s="30"/>
      <c r="C44" s="30"/>
      <c r="D44" s="30"/>
      <c r="E44" s="30"/>
      <c r="F44" s="30"/>
      <c r="G44" s="11"/>
    </row>
    <row r="45" spans="2:8" ht="15.75" thickBot="1" x14ac:dyDescent="0.3">
      <c r="B45" s="35" t="s">
        <v>55</v>
      </c>
      <c r="C45" s="35"/>
      <c r="D45" s="35"/>
      <c r="E45" s="35"/>
      <c r="F45" s="35"/>
      <c r="G45" s="11"/>
    </row>
    <row r="46" spans="2:8" ht="78" customHeight="1" thickTop="1" x14ac:dyDescent="0.25">
      <c r="B46" s="29" t="s">
        <v>57</v>
      </c>
      <c r="C46" s="29"/>
      <c r="D46" s="29"/>
      <c r="E46" s="29"/>
      <c r="F46" s="29"/>
      <c r="G46" s="11"/>
    </row>
    <row r="47" spans="2:8" ht="73.900000000000006" customHeight="1" x14ac:dyDescent="0.25">
      <c r="B47" s="34" t="s">
        <v>82</v>
      </c>
      <c r="C47" s="34"/>
      <c r="D47" s="34"/>
      <c r="E47" s="34"/>
      <c r="F47" s="34"/>
      <c r="G47" s="11"/>
    </row>
    <row r="48" spans="2:8" ht="18" customHeight="1" x14ac:dyDescent="0.25">
      <c r="B48" s="31" t="s">
        <v>77</v>
      </c>
      <c r="C48" s="32"/>
      <c r="D48" s="32"/>
      <c r="E48" s="32"/>
      <c r="F48" s="33"/>
      <c r="G48" s="11"/>
    </row>
    <row r="49" spans="2:7" x14ac:dyDescent="0.25">
      <c r="B49" s="34" t="s">
        <v>83</v>
      </c>
      <c r="C49" s="34"/>
      <c r="D49" s="34"/>
      <c r="E49" s="34"/>
      <c r="F49" s="34"/>
      <c r="G49" s="11"/>
    </row>
    <row r="50" spans="2:7" x14ac:dyDescent="0.25">
      <c r="B50" s="34" t="s">
        <v>84</v>
      </c>
      <c r="C50" s="34"/>
      <c r="D50" s="34"/>
      <c r="E50" s="34"/>
      <c r="F50" s="34"/>
      <c r="G50" s="11"/>
    </row>
    <row r="51" spans="2:7" x14ac:dyDescent="0.25">
      <c r="B51" s="34" t="s">
        <v>85</v>
      </c>
      <c r="C51" s="34"/>
      <c r="D51" s="34"/>
      <c r="E51" s="34"/>
      <c r="F51" s="34"/>
      <c r="G51" s="11"/>
    </row>
    <row r="52" spans="2:7" x14ac:dyDescent="0.25">
      <c r="B52" s="34" t="s">
        <v>86</v>
      </c>
      <c r="C52" s="34"/>
      <c r="D52" s="34"/>
      <c r="E52" s="34"/>
      <c r="F52" s="34"/>
      <c r="G52" s="11"/>
    </row>
    <row r="53" spans="2:7" x14ac:dyDescent="0.25">
      <c r="B53" s="34" t="s">
        <v>87</v>
      </c>
      <c r="C53" s="34"/>
      <c r="D53" s="34"/>
      <c r="E53" s="34"/>
      <c r="F53" s="34"/>
      <c r="G53" s="11"/>
    </row>
  </sheetData>
  <mergeCells count="21">
    <mergeCell ref="B53:F53"/>
    <mergeCell ref="B44:F44"/>
    <mergeCell ref="B45:F45"/>
    <mergeCell ref="B46:F46"/>
    <mergeCell ref="B47:F47"/>
    <mergeCell ref="B48:F48"/>
    <mergeCell ref="B49:F49"/>
    <mergeCell ref="B50:F50"/>
    <mergeCell ref="B51:F51"/>
    <mergeCell ref="B52:F52"/>
    <mergeCell ref="B38:F38"/>
    <mergeCell ref="B40:F40"/>
    <mergeCell ref="B41:F41"/>
    <mergeCell ref="B42:F42"/>
    <mergeCell ref="B43:F43"/>
    <mergeCell ref="B39:F39"/>
    <mergeCell ref="B3:G3"/>
    <mergeCell ref="B20:G20"/>
    <mergeCell ref="B1:C1"/>
    <mergeCell ref="B36:F36"/>
    <mergeCell ref="B37:F37"/>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Category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Glenda Caudle</dc:creator>
  <cp:lastModifiedBy>Randy Burbach</cp:lastModifiedBy>
  <dcterms:created xsi:type="dcterms:W3CDTF">2023-06-13T20:32:45Z</dcterms:created>
  <dcterms:modified xsi:type="dcterms:W3CDTF">2025-04-25T17:07:26Z</dcterms:modified>
</cp:coreProperties>
</file>