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4"/>
  <workbookPr defaultThemeVersion="166925"/>
  <mc:AlternateContent xmlns:mc="http://schemas.openxmlformats.org/markup-compatibility/2006">
    <mc:Choice Requires="x15">
      <x15ac:absPath xmlns:x15ac="http://schemas.microsoft.com/office/spreadsheetml/2010/11/ac" url="https://stryker-my.sharepoint.com/personal/liz_crandell_stryker_com/Documents/Documents/Emergency Care/NASPO/"/>
    </mc:Choice>
  </mc:AlternateContent>
  <xr:revisionPtr revIDLastSave="0" documentId="8_{88521792-4098-4855-91F6-1FB8CB640ED7}" xr6:coauthVersionLast="47" xr6:coauthVersionMax="47" xr10:uidLastSave="{00000000-0000-0000-0000-000000000000}"/>
  <bookViews>
    <workbookView xWindow="-120" yWindow="-16320" windowWidth="29040" windowHeight="15720" tabRatio="688" xr2:uid="{60F455CF-C0B8-4874-BF50-85BAA2334AA4}"/>
  </bookViews>
  <sheets>
    <sheet name="Instructions" sheetId="1" r:id="rId1"/>
    <sheet name="Fully Automated AED" sheetId="14" r:id="rId2"/>
    <sheet name="Semi Automated AED" sheetId="17" r:id="rId3"/>
    <sheet name="ALS Monitor Defibrillator" sheetId="21" r:id="rId4"/>
    <sheet name="AED Accessories" sheetId="18" r:id="rId5"/>
    <sheet name="Value-Add" sheetId="20" r:id="rId6"/>
    <sheet name="Complete List" sheetId="23" r:id="rId7"/>
  </sheets>
  <definedNames>
    <definedName name="_xlnm._FilterDatabase" localSheetId="4" hidden="1">'AED Accessories'!$A$10:$G$10</definedName>
    <definedName name="_xlnm._FilterDatabase" localSheetId="6" hidden="1">'Complete List'!$A$1:$G$832</definedName>
    <definedName name="_xlnm._FilterDatabase" localSheetId="5" hidden="1">'Value-Add'!$A$11:$H$637</definedName>
    <definedName name="_Hlk98518766" localSheetId="1">'Fully Automated AED'!$A$30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57" i="20" l="1"/>
  <c r="F458" i="20"/>
  <c r="F459" i="20"/>
  <c r="F460" i="20"/>
  <c r="F461" i="20"/>
  <c r="F462" i="20"/>
  <c r="F463" i="20"/>
  <c r="F464" i="20"/>
  <c r="F465" i="20"/>
  <c r="F466" i="20"/>
  <c r="F467" i="20"/>
  <c r="F468" i="20"/>
  <c r="F469" i="20"/>
  <c r="F470" i="20"/>
  <c r="F471" i="20"/>
  <c r="F472" i="20"/>
  <c r="F473" i="20"/>
  <c r="F474" i="20"/>
  <c r="F475" i="20"/>
  <c r="F476" i="20"/>
  <c r="F477" i="20"/>
  <c r="F478" i="20"/>
  <c r="F479" i="20"/>
  <c r="F480" i="20"/>
  <c r="F481" i="20"/>
  <c r="F482" i="20"/>
  <c r="E195" i="20"/>
  <c r="F195" i="20" s="1"/>
  <c r="F390" i="23"/>
  <c r="F652" i="23"/>
  <c r="F495" i="23"/>
  <c r="F477" i="23"/>
  <c r="F474" i="23"/>
  <c r="F467" i="23"/>
  <c r="F478" i="23" l="1"/>
  <c r="E283" i="20"/>
  <c r="F283" i="20" s="1"/>
  <c r="F476" i="23"/>
  <c r="E281" i="20"/>
  <c r="F281" i="20" s="1"/>
  <c r="E300" i="20"/>
  <c r="F300" i="20" s="1"/>
  <c r="E272" i="20"/>
  <c r="F272" i="20" s="1"/>
  <c r="E282" i="20"/>
  <c r="F282" i="20" s="1"/>
  <c r="E279" i="20"/>
  <c r="F279" i="20" s="1"/>
  <c r="F677" i="23"/>
  <c r="F675" i="23"/>
  <c r="F674" i="23"/>
  <c r="F673" i="23"/>
  <c r="F671" i="23"/>
  <c r="F670" i="23"/>
  <c r="F669" i="23"/>
  <c r="F668" i="23"/>
  <c r="F667" i="23"/>
  <c r="F665" i="23"/>
  <c r="F664" i="23"/>
  <c r="F663" i="23"/>
  <c r="F662" i="23"/>
  <c r="F661" i="23"/>
  <c r="F659" i="23"/>
  <c r="F658" i="23"/>
  <c r="F656" i="23"/>
  <c r="F654" i="23"/>
  <c r="F653" i="23"/>
  <c r="F657" i="23"/>
  <c r="F660" i="23"/>
  <c r="F195" i="23" l="1"/>
  <c r="E163" i="18"/>
  <c r="F163" i="18" s="1"/>
  <c r="F183" i="23"/>
  <c r="E151" i="18"/>
  <c r="F151" i="18" s="1"/>
  <c r="F171" i="23"/>
  <c r="E139" i="18"/>
  <c r="F139" i="18" s="1"/>
  <c r="F159" i="23"/>
  <c r="E127" i="18"/>
  <c r="F127" i="18" s="1"/>
  <c r="F147" i="23"/>
  <c r="E115" i="18"/>
  <c r="F115" i="18" s="1"/>
  <c r="F135" i="23"/>
  <c r="E103" i="18"/>
  <c r="F103" i="18" s="1"/>
  <c r="F123" i="23"/>
  <c r="E91" i="18"/>
  <c r="F91" i="18" s="1"/>
  <c r="F111" i="23"/>
  <c r="E79" i="18"/>
  <c r="F79" i="18" s="1"/>
  <c r="F99" i="23"/>
  <c r="E67" i="18"/>
  <c r="F67" i="18" s="1"/>
  <c r="F87" i="23"/>
  <c r="E55" i="18"/>
  <c r="F55" i="18" s="1"/>
  <c r="F75" i="23"/>
  <c r="E43" i="18"/>
  <c r="F43" i="18" s="1"/>
  <c r="F63" i="23"/>
  <c r="E31" i="18"/>
  <c r="F31" i="18" s="1"/>
  <c r="F51" i="23"/>
  <c r="E19" i="18"/>
  <c r="F19" i="18" s="1"/>
  <c r="F39" i="23"/>
  <c r="E18" i="21"/>
  <c r="F18" i="21" s="1"/>
  <c r="F27" i="23"/>
  <c r="E20" i="17"/>
  <c r="F20" i="17" s="1"/>
  <c r="F15" i="23"/>
  <c r="E24" i="14"/>
  <c r="F24" i="14" s="1"/>
  <c r="F206" i="23"/>
  <c r="E174" i="18"/>
  <c r="F174" i="18" s="1"/>
  <c r="F194" i="23"/>
  <c r="E162" i="18"/>
  <c r="F162" i="18" s="1"/>
  <c r="F182" i="23"/>
  <c r="E150" i="18"/>
  <c r="F150" i="18" s="1"/>
  <c r="F170" i="23"/>
  <c r="E138" i="18"/>
  <c r="F138" i="18" s="1"/>
  <c r="F158" i="23"/>
  <c r="E126" i="18"/>
  <c r="F126" i="18" s="1"/>
  <c r="F146" i="23"/>
  <c r="E114" i="18"/>
  <c r="F114" i="18" s="1"/>
  <c r="F134" i="23"/>
  <c r="E102" i="18"/>
  <c r="F102" i="18" s="1"/>
  <c r="F122" i="23"/>
  <c r="E90" i="18"/>
  <c r="F90" i="18" s="1"/>
  <c r="F110" i="23"/>
  <c r="E78" i="18"/>
  <c r="F78" i="18" s="1"/>
  <c r="F98" i="23"/>
  <c r="E66" i="18"/>
  <c r="F66" i="18" s="1"/>
  <c r="F86" i="23"/>
  <c r="E54" i="18"/>
  <c r="F54" i="18" s="1"/>
  <c r="F74" i="23"/>
  <c r="E42" i="18"/>
  <c r="F42" i="18" s="1"/>
  <c r="F62" i="23"/>
  <c r="E30" i="18"/>
  <c r="F30" i="18" s="1"/>
  <c r="F50" i="23"/>
  <c r="E18" i="18"/>
  <c r="F18" i="18" s="1"/>
  <c r="F38" i="23"/>
  <c r="E17" i="21"/>
  <c r="F17" i="21" s="1"/>
  <c r="F26" i="23"/>
  <c r="E19" i="17"/>
  <c r="F19" i="17" s="1"/>
  <c r="F14" i="23"/>
  <c r="E23" i="14"/>
  <c r="F23" i="14" s="1"/>
  <c r="F205" i="23"/>
  <c r="E173" i="18"/>
  <c r="F173" i="18" s="1"/>
  <c r="F193" i="23"/>
  <c r="E161" i="18"/>
  <c r="F161" i="18" s="1"/>
  <c r="F181" i="23"/>
  <c r="E149" i="18"/>
  <c r="F149" i="18" s="1"/>
  <c r="F169" i="23"/>
  <c r="E137" i="18"/>
  <c r="F137" i="18" s="1"/>
  <c r="F157" i="23"/>
  <c r="E125" i="18"/>
  <c r="F125" i="18" s="1"/>
  <c r="F145" i="23"/>
  <c r="E113" i="18"/>
  <c r="F113" i="18" s="1"/>
  <c r="F133" i="23"/>
  <c r="E101" i="18"/>
  <c r="F101" i="18" s="1"/>
  <c r="F121" i="23"/>
  <c r="E89" i="18"/>
  <c r="F89" i="18" s="1"/>
  <c r="F109" i="23"/>
  <c r="E77" i="18"/>
  <c r="F77" i="18" s="1"/>
  <c r="F97" i="23"/>
  <c r="E65" i="18"/>
  <c r="F65" i="18" s="1"/>
  <c r="F85" i="23"/>
  <c r="E53" i="18"/>
  <c r="F53" i="18" s="1"/>
  <c r="F73" i="23"/>
  <c r="E41" i="18"/>
  <c r="F41" i="18" s="1"/>
  <c r="F61" i="23"/>
  <c r="E29" i="18"/>
  <c r="F29" i="18" s="1"/>
  <c r="F49" i="23"/>
  <c r="E17" i="18"/>
  <c r="F17" i="18" s="1"/>
  <c r="F37" i="23"/>
  <c r="E16" i="21"/>
  <c r="F16" i="21" s="1"/>
  <c r="F25" i="23"/>
  <c r="E18" i="17"/>
  <c r="F18" i="17" s="1"/>
  <c r="F13" i="23"/>
  <c r="E22" i="14"/>
  <c r="F22" i="14" s="1"/>
  <c r="F204" i="23"/>
  <c r="E172" i="18"/>
  <c r="F172" i="18" s="1"/>
  <c r="F192" i="23"/>
  <c r="E160" i="18"/>
  <c r="F160" i="18" s="1"/>
  <c r="F180" i="23"/>
  <c r="E148" i="18"/>
  <c r="F148" i="18" s="1"/>
  <c r="F168" i="23"/>
  <c r="E136" i="18"/>
  <c r="F136" i="18" s="1"/>
  <c r="F156" i="23"/>
  <c r="E124" i="18"/>
  <c r="F124" i="18" s="1"/>
  <c r="F144" i="23"/>
  <c r="E112" i="18"/>
  <c r="F112" i="18" s="1"/>
  <c r="F132" i="23"/>
  <c r="E100" i="18"/>
  <c r="F100" i="18" s="1"/>
  <c r="F120" i="23"/>
  <c r="E88" i="18"/>
  <c r="F88" i="18" s="1"/>
  <c r="F108" i="23"/>
  <c r="E76" i="18"/>
  <c r="F76" i="18" s="1"/>
  <c r="F96" i="23"/>
  <c r="E64" i="18"/>
  <c r="F64" i="18" s="1"/>
  <c r="F84" i="23"/>
  <c r="E52" i="18"/>
  <c r="F52" i="18" s="1"/>
  <c r="F72" i="23"/>
  <c r="E40" i="18"/>
  <c r="F40" i="18" s="1"/>
  <c r="F60" i="23"/>
  <c r="E28" i="18"/>
  <c r="F28" i="18" s="1"/>
  <c r="F48" i="23"/>
  <c r="E16" i="18"/>
  <c r="F16" i="18" s="1"/>
  <c r="F36" i="23"/>
  <c r="E15" i="21"/>
  <c r="F15" i="21" s="1"/>
  <c r="F24" i="23"/>
  <c r="E17" i="17"/>
  <c r="F17" i="17" s="1"/>
  <c r="F12" i="23"/>
  <c r="E21" i="14"/>
  <c r="F21" i="14" s="1"/>
  <c r="F2" i="23"/>
  <c r="E11" i="14"/>
  <c r="F11" i="14" s="1"/>
  <c r="F203" i="23"/>
  <c r="E171" i="18"/>
  <c r="F171" i="18" s="1"/>
  <c r="F191" i="23"/>
  <c r="E159" i="18"/>
  <c r="F159" i="18" s="1"/>
  <c r="F179" i="23"/>
  <c r="E147" i="18"/>
  <c r="F147" i="18" s="1"/>
  <c r="F167" i="23"/>
  <c r="E135" i="18"/>
  <c r="F135" i="18" s="1"/>
  <c r="F155" i="23"/>
  <c r="E123" i="18"/>
  <c r="F123" i="18" s="1"/>
  <c r="F143" i="23"/>
  <c r="E111" i="18"/>
  <c r="F111" i="18" s="1"/>
  <c r="F131" i="23"/>
  <c r="E99" i="18"/>
  <c r="F99" i="18" s="1"/>
  <c r="F119" i="23"/>
  <c r="E87" i="18"/>
  <c r="F87" i="18" s="1"/>
  <c r="F107" i="23"/>
  <c r="E75" i="18"/>
  <c r="F75" i="18" s="1"/>
  <c r="F95" i="23"/>
  <c r="E63" i="18"/>
  <c r="F63" i="18" s="1"/>
  <c r="F83" i="23"/>
  <c r="E51" i="18"/>
  <c r="F51" i="18" s="1"/>
  <c r="F71" i="23"/>
  <c r="E39" i="18"/>
  <c r="F39" i="18" s="1"/>
  <c r="F59" i="23"/>
  <c r="E27" i="18"/>
  <c r="F27" i="18" s="1"/>
  <c r="F47" i="23"/>
  <c r="E15" i="18"/>
  <c r="F15" i="18" s="1"/>
  <c r="F35" i="23"/>
  <c r="E14" i="21"/>
  <c r="F14" i="21" s="1"/>
  <c r="F23" i="23"/>
  <c r="E16" i="17"/>
  <c r="F16" i="17" s="1"/>
  <c r="F11" i="23"/>
  <c r="E20" i="14"/>
  <c r="F20" i="14" s="1"/>
  <c r="F3" i="23"/>
  <c r="E12" i="14"/>
  <c r="F12" i="14" s="1"/>
  <c r="F202" i="23"/>
  <c r="E170" i="18"/>
  <c r="F170" i="18" s="1"/>
  <c r="F190" i="23"/>
  <c r="E158" i="18"/>
  <c r="F158" i="18" s="1"/>
  <c r="F178" i="23"/>
  <c r="E146" i="18"/>
  <c r="F146" i="18" s="1"/>
  <c r="F166" i="23"/>
  <c r="E134" i="18"/>
  <c r="F134" i="18" s="1"/>
  <c r="F154" i="23"/>
  <c r="E122" i="18"/>
  <c r="F122" i="18" s="1"/>
  <c r="F142" i="23"/>
  <c r="E110" i="18"/>
  <c r="F110" i="18" s="1"/>
  <c r="F130" i="23"/>
  <c r="E98" i="18"/>
  <c r="F98" i="18" s="1"/>
  <c r="F118" i="23"/>
  <c r="E86" i="18"/>
  <c r="F86" i="18" s="1"/>
  <c r="F106" i="23"/>
  <c r="E74" i="18"/>
  <c r="F74" i="18" s="1"/>
  <c r="F94" i="23"/>
  <c r="E62" i="18"/>
  <c r="F62" i="18" s="1"/>
  <c r="F82" i="23"/>
  <c r="E50" i="18"/>
  <c r="F50" i="18" s="1"/>
  <c r="F70" i="23"/>
  <c r="E38" i="18"/>
  <c r="F38" i="18" s="1"/>
  <c r="F58" i="23"/>
  <c r="E26" i="18"/>
  <c r="F26" i="18" s="1"/>
  <c r="F46" i="23"/>
  <c r="E14" i="18"/>
  <c r="F14" i="18" s="1"/>
  <c r="F34" i="23"/>
  <c r="E13" i="21"/>
  <c r="F13" i="21" s="1"/>
  <c r="F22" i="23"/>
  <c r="E15" i="17"/>
  <c r="F15" i="17" s="1"/>
  <c r="F10" i="23"/>
  <c r="E19" i="14"/>
  <c r="F19" i="14" s="1"/>
  <c r="F201" i="23"/>
  <c r="E169" i="18"/>
  <c r="F169" i="18" s="1"/>
  <c r="F189" i="23"/>
  <c r="E157" i="18"/>
  <c r="F157" i="18" s="1"/>
  <c r="F177" i="23"/>
  <c r="E145" i="18"/>
  <c r="F145" i="18" s="1"/>
  <c r="F165" i="23"/>
  <c r="E133" i="18"/>
  <c r="F133" i="18" s="1"/>
  <c r="F153" i="23"/>
  <c r="E121" i="18"/>
  <c r="F121" i="18" s="1"/>
  <c r="F141" i="23"/>
  <c r="E109" i="18"/>
  <c r="F109" i="18" s="1"/>
  <c r="F129" i="23"/>
  <c r="E97" i="18"/>
  <c r="F97" i="18" s="1"/>
  <c r="F117" i="23"/>
  <c r="E85" i="18"/>
  <c r="F85" i="18" s="1"/>
  <c r="F105" i="23"/>
  <c r="E73" i="18"/>
  <c r="F73" i="18" s="1"/>
  <c r="F93" i="23"/>
  <c r="E61" i="18"/>
  <c r="F61" i="18" s="1"/>
  <c r="F81" i="23"/>
  <c r="E49" i="18"/>
  <c r="F49" i="18" s="1"/>
  <c r="F69" i="23"/>
  <c r="E37" i="18"/>
  <c r="F37" i="18" s="1"/>
  <c r="F57" i="23"/>
  <c r="E25" i="18"/>
  <c r="F25" i="18" s="1"/>
  <c r="F45" i="23"/>
  <c r="E13" i="18"/>
  <c r="F13" i="18" s="1"/>
  <c r="F33" i="23"/>
  <c r="E12" i="21"/>
  <c r="F12" i="21" s="1"/>
  <c r="F21" i="23"/>
  <c r="E14" i="17"/>
  <c r="F14" i="17" s="1"/>
  <c r="F9" i="23"/>
  <c r="E18" i="14"/>
  <c r="F18" i="14" s="1"/>
  <c r="F200" i="23"/>
  <c r="E168" i="18"/>
  <c r="F168" i="18" s="1"/>
  <c r="F188" i="23"/>
  <c r="E156" i="18"/>
  <c r="F156" i="18" s="1"/>
  <c r="F176" i="23"/>
  <c r="E144" i="18"/>
  <c r="F144" i="18" s="1"/>
  <c r="F164" i="23"/>
  <c r="E132" i="18"/>
  <c r="F132" i="18" s="1"/>
  <c r="F152" i="23"/>
  <c r="E120" i="18"/>
  <c r="F120" i="18" s="1"/>
  <c r="F140" i="23"/>
  <c r="E108" i="18"/>
  <c r="F108" i="18" s="1"/>
  <c r="F128" i="23"/>
  <c r="E96" i="18"/>
  <c r="F96" i="18" s="1"/>
  <c r="F116" i="23"/>
  <c r="E84" i="18"/>
  <c r="F84" i="18" s="1"/>
  <c r="F104" i="23"/>
  <c r="E72" i="18"/>
  <c r="F72" i="18" s="1"/>
  <c r="F92" i="23"/>
  <c r="E60" i="18"/>
  <c r="F60" i="18" s="1"/>
  <c r="F80" i="23"/>
  <c r="E48" i="18"/>
  <c r="F48" i="18" s="1"/>
  <c r="F68" i="23"/>
  <c r="E36" i="18"/>
  <c r="F36" i="18" s="1"/>
  <c r="F56" i="23"/>
  <c r="E24" i="18"/>
  <c r="F24" i="18" s="1"/>
  <c r="F44" i="23"/>
  <c r="E12" i="18"/>
  <c r="F12" i="18" s="1"/>
  <c r="F32" i="23"/>
  <c r="E11" i="21"/>
  <c r="F11" i="21" s="1"/>
  <c r="F20" i="23"/>
  <c r="E13" i="17"/>
  <c r="F13" i="17" s="1"/>
  <c r="F8" i="23"/>
  <c r="E17" i="14"/>
  <c r="F17" i="14" s="1"/>
  <c r="F199" i="23"/>
  <c r="E167" i="18"/>
  <c r="F167" i="18" s="1"/>
  <c r="F187" i="23"/>
  <c r="E155" i="18"/>
  <c r="F155" i="18" s="1"/>
  <c r="F175" i="23"/>
  <c r="E143" i="18"/>
  <c r="F143" i="18" s="1"/>
  <c r="F163" i="23"/>
  <c r="E131" i="18"/>
  <c r="F131" i="18" s="1"/>
  <c r="F151" i="23"/>
  <c r="E119" i="18"/>
  <c r="F119" i="18" s="1"/>
  <c r="F139" i="23"/>
  <c r="E107" i="18"/>
  <c r="F107" i="18" s="1"/>
  <c r="F127" i="23"/>
  <c r="E95" i="18"/>
  <c r="F95" i="18" s="1"/>
  <c r="F115" i="23"/>
  <c r="E83" i="18"/>
  <c r="F83" i="18" s="1"/>
  <c r="F103" i="23"/>
  <c r="E71" i="18"/>
  <c r="F71" i="18" s="1"/>
  <c r="F91" i="23"/>
  <c r="E59" i="18"/>
  <c r="F59" i="18" s="1"/>
  <c r="F79" i="23"/>
  <c r="E47" i="18"/>
  <c r="F47" i="18" s="1"/>
  <c r="F67" i="23"/>
  <c r="E35" i="18"/>
  <c r="F35" i="18" s="1"/>
  <c r="F55" i="23"/>
  <c r="E23" i="18"/>
  <c r="F23" i="18" s="1"/>
  <c r="F43" i="23"/>
  <c r="E11" i="18"/>
  <c r="F11" i="18" s="1"/>
  <c r="F31" i="23"/>
  <c r="E24" i="17"/>
  <c r="F24" i="17" s="1"/>
  <c r="F19" i="23"/>
  <c r="E12" i="17"/>
  <c r="F12" i="17" s="1"/>
  <c r="F7" i="23"/>
  <c r="E16" i="14"/>
  <c r="F16" i="14" s="1"/>
  <c r="F198" i="23"/>
  <c r="E166" i="18"/>
  <c r="F166" i="18" s="1"/>
  <c r="F186" i="23"/>
  <c r="E154" i="18"/>
  <c r="F154" i="18" s="1"/>
  <c r="F174" i="23"/>
  <c r="E142" i="18"/>
  <c r="F142" i="18" s="1"/>
  <c r="F162" i="23"/>
  <c r="E130" i="18"/>
  <c r="F130" i="18" s="1"/>
  <c r="F150" i="23"/>
  <c r="E118" i="18"/>
  <c r="F118" i="18" s="1"/>
  <c r="F138" i="23"/>
  <c r="E106" i="18"/>
  <c r="F106" i="18" s="1"/>
  <c r="F126" i="23"/>
  <c r="E94" i="18"/>
  <c r="F94" i="18" s="1"/>
  <c r="F114" i="23"/>
  <c r="E82" i="18"/>
  <c r="F82" i="18" s="1"/>
  <c r="F102" i="23"/>
  <c r="E70" i="18"/>
  <c r="F70" i="18" s="1"/>
  <c r="F90" i="23"/>
  <c r="E58" i="18"/>
  <c r="F58" i="18" s="1"/>
  <c r="F78" i="23"/>
  <c r="E46" i="18"/>
  <c r="F46" i="18" s="1"/>
  <c r="F66" i="23"/>
  <c r="E34" i="18"/>
  <c r="F34" i="18" s="1"/>
  <c r="F54" i="23"/>
  <c r="E22" i="18"/>
  <c r="F22" i="18" s="1"/>
  <c r="F42" i="23"/>
  <c r="E21" i="21"/>
  <c r="F21" i="21" s="1"/>
  <c r="F30" i="23"/>
  <c r="E23" i="17"/>
  <c r="F23" i="17" s="1"/>
  <c r="F18" i="23"/>
  <c r="E11" i="17"/>
  <c r="F11" i="17" s="1"/>
  <c r="F6" i="23"/>
  <c r="E15" i="14"/>
  <c r="F15" i="14" s="1"/>
  <c r="F197" i="23"/>
  <c r="E165" i="18"/>
  <c r="F165" i="18" s="1"/>
  <c r="F185" i="23"/>
  <c r="E153" i="18"/>
  <c r="F153" i="18" s="1"/>
  <c r="F173" i="23"/>
  <c r="E141" i="18"/>
  <c r="F141" i="18" s="1"/>
  <c r="F161" i="23"/>
  <c r="E129" i="18"/>
  <c r="F129" i="18" s="1"/>
  <c r="F149" i="23"/>
  <c r="E117" i="18"/>
  <c r="F117" i="18" s="1"/>
  <c r="F137" i="23"/>
  <c r="E105" i="18"/>
  <c r="F105" i="18" s="1"/>
  <c r="F125" i="23"/>
  <c r="E93" i="18"/>
  <c r="F93" i="18" s="1"/>
  <c r="F113" i="23"/>
  <c r="E81" i="18"/>
  <c r="F81" i="18" s="1"/>
  <c r="F101" i="23"/>
  <c r="E69" i="18"/>
  <c r="F69" i="18" s="1"/>
  <c r="F89" i="23"/>
  <c r="E57" i="18"/>
  <c r="F57" i="18" s="1"/>
  <c r="F77" i="23"/>
  <c r="E45" i="18"/>
  <c r="F45" i="18" s="1"/>
  <c r="F65" i="23"/>
  <c r="E33" i="18"/>
  <c r="F33" i="18" s="1"/>
  <c r="F53" i="23"/>
  <c r="E21" i="18"/>
  <c r="F21" i="18" s="1"/>
  <c r="F41" i="23"/>
  <c r="E20" i="21"/>
  <c r="F20" i="21" s="1"/>
  <c r="F29" i="23"/>
  <c r="E22" i="17"/>
  <c r="F22" i="17" s="1"/>
  <c r="F17" i="23"/>
  <c r="E26" i="14"/>
  <c r="F26" i="14" s="1"/>
  <c r="F5" i="23"/>
  <c r="E14" i="14"/>
  <c r="F14" i="14" s="1"/>
  <c r="F196" i="23"/>
  <c r="E164" i="18"/>
  <c r="F164" i="18" s="1"/>
  <c r="F184" i="23"/>
  <c r="E152" i="18"/>
  <c r="F152" i="18" s="1"/>
  <c r="F172" i="23"/>
  <c r="E140" i="18"/>
  <c r="F140" i="18" s="1"/>
  <c r="F160" i="23"/>
  <c r="E128" i="18"/>
  <c r="F128" i="18" s="1"/>
  <c r="F148" i="23"/>
  <c r="E116" i="18"/>
  <c r="F116" i="18" s="1"/>
  <c r="F136" i="23"/>
  <c r="E104" i="18"/>
  <c r="F104" i="18" s="1"/>
  <c r="F124" i="23"/>
  <c r="E92" i="18"/>
  <c r="F92" i="18" s="1"/>
  <c r="F112" i="23"/>
  <c r="E80" i="18"/>
  <c r="F80" i="18" s="1"/>
  <c r="F100" i="23"/>
  <c r="E68" i="18"/>
  <c r="F68" i="18" s="1"/>
  <c r="F88" i="23"/>
  <c r="E56" i="18"/>
  <c r="F56" i="18" s="1"/>
  <c r="F76" i="23"/>
  <c r="E44" i="18"/>
  <c r="F44" i="18" s="1"/>
  <c r="F64" i="23"/>
  <c r="E32" i="18"/>
  <c r="F32" i="18" s="1"/>
  <c r="F52" i="23"/>
  <c r="E20" i="18"/>
  <c r="F20" i="18" s="1"/>
  <c r="F40" i="23"/>
  <c r="E19" i="21"/>
  <c r="F19" i="21" s="1"/>
  <c r="F28" i="23"/>
  <c r="E21" i="17"/>
  <c r="F21" i="17" s="1"/>
  <c r="F16" i="23"/>
  <c r="E25" i="14"/>
  <c r="F25" i="14" s="1"/>
  <c r="F4" i="23"/>
  <c r="E13" i="14"/>
  <c r="F13" i="14" s="1"/>
  <c r="F826" i="23"/>
  <c r="E631" i="20"/>
  <c r="F631" i="20" s="1"/>
  <c r="F814" i="23"/>
  <c r="E619" i="20"/>
  <c r="F619" i="20" s="1"/>
  <c r="F802" i="23"/>
  <c r="E607" i="20"/>
  <c r="F607" i="20" s="1"/>
  <c r="F790" i="23"/>
  <c r="E595" i="20"/>
  <c r="F595" i="20" s="1"/>
  <c r="F778" i="23"/>
  <c r="E583" i="20"/>
  <c r="F583" i="20" s="1"/>
  <c r="F766" i="23"/>
  <c r="E571" i="20"/>
  <c r="F571" i="20" s="1"/>
  <c r="F754" i="23"/>
  <c r="E559" i="20"/>
  <c r="F559" i="20" s="1"/>
  <c r="F742" i="23"/>
  <c r="E547" i="20"/>
  <c r="F547" i="20" s="1"/>
  <c r="F730" i="23"/>
  <c r="E535" i="20"/>
  <c r="F535" i="20" s="1"/>
  <c r="F718" i="23"/>
  <c r="E523" i="20"/>
  <c r="F523" i="20" s="1"/>
  <c r="F706" i="23"/>
  <c r="E511" i="20"/>
  <c r="F511" i="20" s="1"/>
  <c r="F694" i="23"/>
  <c r="E499" i="20"/>
  <c r="F499" i="20" s="1"/>
  <c r="F682" i="23"/>
  <c r="E487" i="20"/>
  <c r="F487" i="20" s="1"/>
  <c r="F646" i="23"/>
  <c r="E451" i="20"/>
  <c r="F451" i="20" s="1"/>
  <c r="F634" i="23"/>
  <c r="E439" i="20"/>
  <c r="F439" i="20" s="1"/>
  <c r="F622" i="23"/>
  <c r="E427" i="20"/>
  <c r="F427" i="20" s="1"/>
  <c r="F610" i="23"/>
  <c r="E415" i="20"/>
  <c r="F415" i="20" s="1"/>
  <c r="F598" i="23"/>
  <c r="E403" i="20"/>
  <c r="F403" i="20" s="1"/>
  <c r="F586" i="23"/>
  <c r="E391" i="20"/>
  <c r="F391" i="20" s="1"/>
  <c r="F574" i="23"/>
  <c r="E379" i="20"/>
  <c r="F379" i="20" s="1"/>
  <c r="F562" i="23"/>
  <c r="E367" i="20"/>
  <c r="F367" i="20" s="1"/>
  <c r="F550" i="23"/>
  <c r="E355" i="20"/>
  <c r="F355" i="20" s="1"/>
  <c r="F538" i="23"/>
  <c r="E343" i="20"/>
  <c r="F343" i="20" s="1"/>
  <c r="F526" i="23"/>
  <c r="E331" i="20"/>
  <c r="F331" i="20" s="1"/>
  <c r="F514" i="23"/>
  <c r="E319" i="20"/>
  <c r="F319" i="20" s="1"/>
  <c r="F502" i="23"/>
  <c r="E307" i="20"/>
  <c r="F307" i="20" s="1"/>
  <c r="F489" i="23"/>
  <c r="E294" i="20"/>
  <c r="F294" i="20" s="1"/>
  <c r="F473" i="23"/>
  <c r="E278" i="20"/>
  <c r="F278" i="20" s="1"/>
  <c r="F460" i="23"/>
  <c r="E265" i="20"/>
  <c r="F265" i="20" s="1"/>
  <c r="F448" i="23"/>
  <c r="E253" i="20"/>
  <c r="F253" i="20" s="1"/>
  <c r="F436" i="23"/>
  <c r="E241" i="20"/>
  <c r="F241" i="20" s="1"/>
  <c r="F424" i="23"/>
  <c r="E229" i="20"/>
  <c r="F229" i="20" s="1"/>
  <c r="F412" i="23"/>
  <c r="E217" i="20"/>
  <c r="F217" i="20" s="1"/>
  <c r="F400" i="23"/>
  <c r="E205" i="20"/>
  <c r="F205" i="20" s="1"/>
  <c r="F387" i="23"/>
  <c r="E192" i="20"/>
  <c r="F192" i="20" s="1"/>
  <c r="F375" i="23"/>
  <c r="E180" i="20"/>
  <c r="F180" i="20" s="1"/>
  <c r="F363" i="23"/>
  <c r="E168" i="20"/>
  <c r="F168" i="20" s="1"/>
  <c r="F351" i="23"/>
  <c r="E156" i="20"/>
  <c r="F156" i="20" s="1"/>
  <c r="F339" i="23"/>
  <c r="E144" i="20"/>
  <c r="F144" i="20" s="1"/>
  <c r="F327" i="23"/>
  <c r="E132" i="20"/>
  <c r="F132" i="20" s="1"/>
  <c r="F315" i="23"/>
  <c r="E120" i="20"/>
  <c r="F120" i="20" s="1"/>
  <c r="F303" i="23"/>
  <c r="E108" i="20"/>
  <c r="F108" i="20" s="1"/>
  <c r="F291" i="23"/>
  <c r="E96" i="20"/>
  <c r="F96" i="20" s="1"/>
  <c r="F279" i="23"/>
  <c r="E84" i="20"/>
  <c r="F84" i="20" s="1"/>
  <c r="F267" i="23"/>
  <c r="E72" i="20"/>
  <c r="F72" i="20" s="1"/>
  <c r="F255" i="23"/>
  <c r="E60" i="20"/>
  <c r="F60" i="20" s="1"/>
  <c r="F243" i="23"/>
  <c r="E48" i="20"/>
  <c r="F48" i="20" s="1"/>
  <c r="F231" i="23"/>
  <c r="E36" i="20"/>
  <c r="F36" i="20" s="1"/>
  <c r="F219" i="23"/>
  <c r="E24" i="20"/>
  <c r="F24" i="20" s="1"/>
  <c r="F207" i="23"/>
  <c r="E12" i="20"/>
  <c r="F12" i="20" s="1"/>
  <c r="F825" i="23"/>
  <c r="E630" i="20"/>
  <c r="F630" i="20" s="1"/>
  <c r="F813" i="23"/>
  <c r="E618" i="20"/>
  <c r="F618" i="20" s="1"/>
  <c r="F801" i="23"/>
  <c r="E606" i="20"/>
  <c r="F606" i="20" s="1"/>
  <c r="F789" i="23"/>
  <c r="E594" i="20"/>
  <c r="F594" i="20" s="1"/>
  <c r="F777" i="23"/>
  <c r="E582" i="20"/>
  <c r="F582" i="20" s="1"/>
  <c r="F765" i="23"/>
  <c r="E570" i="20"/>
  <c r="F570" i="20" s="1"/>
  <c r="F753" i="23"/>
  <c r="E558" i="20"/>
  <c r="F558" i="20" s="1"/>
  <c r="F741" i="23"/>
  <c r="E546" i="20"/>
  <c r="F546" i="20" s="1"/>
  <c r="F729" i="23"/>
  <c r="E534" i="20"/>
  <c r="F534" i="20" s="1"/>
  <c r="F717" i="23"/>
  <c r="E522" i="20"/>
  <c r="F522" i="20" s="1"/>
  <c r="F705" i="23"/>
  <c r="E510" i="20"/>
  <c r="F510" i="20" s="1"/>
  <c r="F693" i="23"/>
  <c r="E498" i="20"/>
  <c r="F498" i="20" s="1"/>
  <c r="F681" i="23"/>
  <c r="E486" i="20"/>
  <c r="F486" i="20" s="1"/>
  <c r="F645" i="23"/>
  <c r="E450" i="20"/>
  <c r="F450" i="20" s="1"/>
  <c r="F633" i="23"/>
  <c r="E438" i="20"/>
  <c r="F438" i="20" s="1"/>
  <c r="F621" i="23"/>
  <c r="E426" i="20"/>
  <c r="F426" i="20" s="1"/>
  <c r="F609" i="23"/>
  <c r="E414" i="20"/>
  <c r="F414" i="20" s="1"/>
  <c r="F597" i="23"/>
  <c r="E402" i="20"/>
  <c r="F402" i="20" s="1"/>
  <c r="F585" i="23"/>
  <c r="E390" i="20"/>
  <c r="F390" i="20" s="1"/>
  <c r="F573" i="23"/>
  <c r="E378" i="20"/>
  <c r="F378" i="20" s="1"/>
  <c r="F561" i="23"/>
  <c r="E366" i="20"/>
  <c r="F366" i="20" s="1"/>
  <c r="F549" i="23"/>
  <c r="E354" i="20"/>
  <c r="F354" i="20" s="1"/>
  <c r="F537" i="23"/>
  <c r="E342" i="20"/>
  <c r="F342" i="20" s="1"/>
  <c r="F525" i="23"/>
  <c r="E330" i="20"/>
  <c r="F330" i="20" s="1"/>
  <c r="F513" i="23"/>
  <c r="E318" i="20"/>
  <c r="F318" i="20" s="1"/>
  <c r="F501" i="23"/>
  <c r="E306" i="20"/>
  <c r="F306" i="20" s="1"/>
  <c r="F488" i="23"/>
  <c r="E293" i="20"/>
  <c r="F293" i="20" s="1"/>
  <c r="F472" i="23"/>
  <c r="E277" i="20"/>
  <c r="F277" i="20" s="1"/>
  <c r="F459" i="23"/>
  <c r="E264" i="20"/>
  <c r="F264" i="20" s="1"/>
  <c r="F447" i="23"/>
  <c r="E252" i="20"/>
  <c r="F252" i="20" s="1"/>
  <c r="F435" i="23"/>
  <c r="E240" i="20"/>
  <c r="F240" i="20" s="1"/>
  <c r="F423" i="23"/>
  <c r="E228" i="20"/>
  <c r="F228" i="20" s="1"/>
  <c r="F411" i="23"/>
  <c r="E216" i="20"/>
  <c r="F216" i="20" s="1"/>
  <c r="F399" i="23"/>
  <c r="E204" i="20"/>
  <c r="F204" i="20" s="1"/>
  <c r="F386" i="23"/>
  <c r="E191" i="20"/>
  <c r="F191" i="20" s="1"/>
  <c r="F374" i="23"/>
  <c r="E179" i="20"/>
  <c r="F179" i="20" s="1"/>
  <c r="F362" i="23"/>
  <c r="E167" i="20"/>
  <c r="F167" i="20" s="1"/>
  <c r="F350" i="23"/>
  <c r="E155" i="20"/>
  <c r="F155" i="20" s="1"/>
  <c r="F338" i="23"/>
  <c r="E143" i="20"/>
  <c r="F143" i="20" s="1"/>
  <c r="F326" i="23"/>
  <c r="E131" i="20"/>
  <c r="F131" i="20" s="1"/>
  <c r="F314" i="23"/>
  <c r="E119" i="20"/>
  <c r="F119" i="20" s="1"/>
  <c r="F302" i="23"/>
  <c r="E107" i="20"/>
  <c r="F107" i="20" s="1"/>
  <c r="F290" i="23"/>
  <c r="E95" i="20"/>
  <c r="F95" i="20" s="1"/>
  <c r="F278" i="23"/>
  <c r="E83" i="20"/>
  <c r="F83" i="20" s="1"/>
  <c r="F266" i="23"/>
  <c r="E71" i="20"/>
  <c r="F71" i="20" s="1"/>
  <c r="F254" i="23"/>
  <c r="E59" i="20"/>
  <c r="F59" i="20" s="1"/>
  <c r="F242" i="23"/>
  <c r="E47" i="20"/>
  <c r="F47" i="20" s="1"/>
  <c r="F230" i="23"/>
  <c r="E35" i="20"/>
  <c r="F35" i="20" s="1"/>
  <c r="F218" i="23"/>
  <c r="E23" i="20"/>
  <c r="F23" i="20" s="1"/>
  <c r="F824" i="23"/>
  <c r="E629" i="20"/>
  <c r="F629" i="20" s="1"/>
  <c r="F812" i="23"/>
  <c r="E617" i="20"/>
  <c r="F617" i="20" s="1"/>
  <c r="F800" i="23"/>
  <c r="E605" i="20"/>
  <c r="F605" i="20" s="1"/>
  <c r="F788" i="23"/>
  <c r="E593" i="20"/>
  <c r="F593" i="20" s="1"/>
  <c r="F776" i="23"/>
  <c r="E581" i="20"/>
  <c r="F581" i="20" s="1"/>
  <c r="F764" i="23"/>
  <c r="E569" i="20"/>
  <c r="F569" i="20" s="1"/>
  <c r="F752" i="23"/>
  <c r="E557" i="20"/>
  <c r="F557" i="20" s="1"/>
  <c r="F740" i="23"/>
  <c r="E545" i="20"/>
  <c r="F545" i="20" s="1"/>
  <c r="F728" i="23"/>
  <c r="E533" i="20"/>
  <c r="F533" i="20" s="1"/>
  <c r="F716" i="23"/>
  <c r="E521" i="20"/>
  <c r="F521" i="20" s="1"/>
  <c r="F704" i="23"/>
  <c r="E509" i="20"/>
  <c r="F509" i="20" s="1"/>
  <c r="F692" i="23"/>
  <c r="E497" i="20"/>
  <c r="F497" i="20" s="1"/>
  <c r="F680" i="23"/>
  <c r="E485" i="20"/>
  <c r="F485" i="20" s="1"/>
  <c r="F644" i="23"/>
  <c r="E449" i="20"/>
  <c r="F449" i="20" s="1"/>
  <c r="F632" i="23"/>
  <c r="E437" i="20"/>
  <c r="F437" i="20" s="1"/>
  <c r="F620" i="23"/>
  <c r="E425" i="20"/>
  <c r="F425" i="20" s="1"/>
  <c r="F608" i="23"/>
  <c r="E413" i="20"/>
  <c r="F413" i="20" s="1"/>
  <c r="F596" i="23"/>
  <c r="E401" i="20"/>
  <c r="F401" i="20" s="1"/>
  <c r="F584" i="23"/>
  <c r="E389" i="20"/>
  <c r="F389" i="20" s="1"/>
  <c r="F572" i="23"/>
  <c r="E377" i="20"/>
  <c r="F377" i="20" s="1"/>
  <c r="F560" i="23"/>
  <c r="E365" i="20"/>
  <c r="F365" i="20" s="1"/>
  <c r="F548" i="23"/>
  <c r="E353" i="20"/>
  <c r="F353" i="20" s="1"/>
  <c r="F536" i="23"/>
  <c r="E341" i="20"/>
  <c r="F341" i="20" s="1"/>
  <c r="F524" i="23"/>
  <c r="E329" i="20"/>
  <c r="F329" i="20" s="1"/>
  <c r="F512" i="23"/>
  <c r="E317" i="20"/>
  <c r="F317" i="20" s="1"/>
  <c r="F500" i="23"/>
  <c r="E305" i="20"/>
  <c r="F305" i="20" s="1"/>
  <c r="F487" i="23"/>
  <c r="E292" i="20"/>
  <c r="F292" i="20" s="1"/>
  <c r="F471" i="23"/>
  <c r="E276" i="20"/>
  <c r="F276" i="20" s="1"/>
  <c r="F458" i="23"/>
  <c r="E263" i="20"/>
  <c r="F263" i="20" s="1"/>
  <c r="F446" i="23"/>
  <c r="E251" i="20"/>
  <c r="F251" i="20" s="1"/>
  <c r="F434" i="23"/>
  <c r="E239" i="20"/>
  <c r="F239" i="20" s="1"/>
  <c r="F422" i="23"/>
  <c r="E227" i="20"/>
  <c r="F227" i="20" s="1"/>
  <c r="F410" i="23"/>
  <c r="E215" i="20"/>
  <c r="F215" i="20" s="1"/>
  <c r="F398" i="23"/>
  <c r="E203" i="20"/>
  <c r="F203" i="20" s="1"/>
  <c r="F385" i="23"/>
  <c r="E190" i="20"/>
  <c r="F190" i="20" s="1"/>
  <c r="F373" i="23"/>
  <c r="E178" i="20"/>
  <c r="F178" i="20" s="1"/>
  <c r="F361" i="23"/>
  <c r="E166" i="20"/>
  <c r="F166" i="20" s="1"/>
  <c r="F349" i="23"/>
  <c r="E154" i="20"/>
  <c r="F154" i="20" s="1"/>
  <c r="F337" i="23"/>
  <c r="E142" i="20"/>
  <c r="F142" i="20" s="1"/>
  <c r="F325" i="23"/>
  <c r="E130" i="20"/>
  <c r="F130" i="20" s="1"/>
  <c r="F313" i="23"/>
  <c r="E118" i="20"/>
  <c r="F118" i="20" s="1"/>
  <c r="F301" i="23"/>
  <c r="E106" i="20"/>
  <c r="F106" i="20" s="1"/>
  <c r="F289" i="23"/>
  <c r="E94" i="20"/>
  <c r="F94" i="20" s="1"/>
  <c r="F277" i="23"/>
  <c r="E82" i="20"/>
  <c r="F82" i="20" s="1"/>
  <c r="F265" i="23"/>
  <c r="E70" i="20"/>
  <c r="F70" i="20" s="1"/>
  <c r="F253" i="23"/>
  <c r="E58" i="20"/>
  <c r="F58" i="20" s="1"/>
  <c r="F241" i="23"/>
  <c r="E46" i="20"/>
  <c r="F46" i="20" s="1"/>
  <c r="F229" i="23"/>
  <c r="E34" i="20"/>
  <c r="F34" i="20" s="1"/>
  <c r="F217" i="23"/>
  <c r="E22" i="20"/>
  <c r="F22" i="20" s="1"/>
  <c r="F823" i="23"/>
  <c r="E628" i="20"/>
  <c r="F628" i="20" s="1"/>
  <c r="F811" i="23"/>
  <c r="E616" i="20"/>
  <c r="F616" i="20" s="1"/>
  <c r="F799" i="23"/>
  <c r="E604" i="20"/>
  <c r="F604" i="20" s="1"/>
  <c r="F787" i="23"/>
  <c r="E592" i="20"/>
  <c r="F592" i="20" s="1"/>
  <c r="F775" i="23"/>
  <c r="E580" i="20"/>
  <c r="F580" i="20" s="1"/>
  <c r="F763" i="23"/>
  <c r="E568" i="20"/>
  <c r="F568" i="20" s="1"/>
  <c r="F751" i="23"/>
  <c r="E556" i="20"/>
  <c r="F556" i="20" s="1"/>
  <c r="F739" i="23"/>
  <c r="E544" i="20"/>
  <c r="F544" i="20" s="1"/>
  <c r="F727" i="23"/>
  <c r="E532" i="20"/>
  <c r="F532" i="20" s="1"/>
  <c r="F715" i="23"/>
  <c r="E520" i="20"/>
  <c r="F520" i="20" s="1"/>
  <c r="F703" i="23"/>
  <c r="E508" i="20"/>
  <c r="F508" i="20" s="1"/>
  <c r="F691" i="23"/>
  <c r="E496" i="20"/>
  <c r="F496" i="20" s="1"/>
  <c r="F679" i="23"/>
  <c r="E484" i="20"/>
  <c r="F484" i="20" s="1"/>
  <c r="F643" i="23"/>
  <c r="E448" i="20"/>
  <c r="F448" i="20" s="1"/>
  <c r="F631" i="23"/>
  <c r="E436" i="20"/>
  <c r="F436" i="20" s="1"/>
  <c r="F619" i="23"/>
  <c r="E424" i="20"/>
  <c r="F424" i="20" s="1"/>
  <c r="F607" i="23"/>
  <c r="E412" i="20"/>
  <c r="F412" i="20" s="1"/>
  <c r="F595" i="23"/>
  <c r="E400" i="20"/>
  <c r="F400" i="20" s="1"/>
  <c r="F583" i="23"/>
  <c r="E388" i="20"/>
  <c r="F388" i="20" s="1"/>
  <c r="F571" i="23"/>
  <c r="E376" i="20"/>
  <c r="F376" i="20" s="1"/>
  <c r="F559" i="23"/>
  <c r="E364" i="20"/>
  <c r="F364" i="20" s="1"/>
  <c r="F547" i="23"/>
  <c r="E352" i="20"/>
  <c r="F352" i="20" s="1"/>
  <c r="F535" i="23"/>
  <c r="E340" i="20"/>
  <c r="F340" i="20" s="1"/>
  <c r="F523" i="23"/>
  <c r="E328" i="20"/>
  <c r="F328" i="20" s="1"/>
  <c r="F511" i="23"/>
  <c r="E316" i="20"/>
  <c r="F316" i="20" s="1"/>
  <c r="F499" i="23"/>
  <c r="E304" i="20"/>
  <c r="F304" i="20" s="1"/>
  <c r="F486" i="23"/>
  <c r="E291" i="20"/>
  <c r="F291" i="20" s="1"/>
  <c r="F470" i="23"/>
  <c r="E275" i="20"/>
  <c r="F275" i="20" s="1"/>
  <c r="F457" i="23"/>
  <c r="E262" i="20"/>
  <c r="F262" i="20" s="1"/>
  <c r="F445" i="23"/>
  <c r="E250" i="20"/>
  <c r="F250" i="20" s="1"/>
  <c r="F433" i="23"/>
  <c r="E238" i="20"/>
  <c r="F238" i="20" s="1"/>
  <c r="F421" i="23"/>
  <c r="E226" i="20"/>
  <c r="F226" i="20" s="1"/>
  <c r="F409" i="23"/>
  <c r="E214" i="20"/>
  <c r="F214" i="20" s="1"/>
  <c r="F397" i="23"/>
  <c r="E202" i="20"/>
  <c r="F202" i="20" s="1"/>
  <c r="F384" i="23"/>
  <c r="E189" i="20"/>
  <c r="F189" i="20" s="1"/>
  <c r="F372" i="23"/>
  <c r="E177" i="20"/>
  <c r="F177" i="20" s="1"/>
  <c r="F360" i="23"/>
  <c r="E165" i="20"/>
  <c r="F165" i="20" s="1"/>
  <c r="F348" i="23"/>
  <c r="E153" i="20"/>
  <c r="F153" i="20" s="1"/>
  <c r="F336" i="23"/>
  <c r="E141" i="20"/>
  <c r="F141" i="20" s="1"/>
  <c r="F324" i="23"/>
  <c r="E129" i="20"/>
  <c r="F129" i="20" s="1"/>
  <c r="F312" i="23"/>
  <c r="E117" i="20"/>
  <c r="F117" i="20" s="1"/>
  <c r="F300" i="23"/>
  <c r="E105" i="20"/>
  <c r="F105" i="20" s="1"/>
  <c r="F288" i="23"/>
  <c r="E93" i="20"/>
  <c r="F93" i="20" s="1"/>
  <c r="F276" i="23"/>
  <c r="E81" i="20"/>
  <c r="F81" i="20" s="1"/>
  <c r="F264" i="23"/>
  <c r="E69" i="20"/>
  <c r="F69" i="20" s="1"/>
  <c r="F252" i="23"/>
  <c r="E57" i="20"/>
  <c r="F57" i="20" s="1"/>
  <c r="F240" i="23"/>
  <c r="E45" i="20"/>
  <c r="F45" i="20" s="1"/>
  <c r="F228" i="23"/>
  <c r="E33" i="20"/>
  <c r="F33" i="20" s="1"/>
  <c r="F216" i="23"/>
  <c r="E21" i="20"/>
  <c r="F21" i="20" s="1"/>
  <c r="F822" i="23"/>
  <c r="E627" i="20"/>
  <c r="F627" i="20" s="1"/>
  <c r="F810" i="23"/>
  <c r="E615" i="20"/>
  <c r="F615" i="20" s="1"/>
  <c r="F798" i="23"/>
  <c r="E603" i="20"/>
  <c r="F603" i="20" s="1"/>
  <c r="F786" i="23"/>
  <c r="E591" i="20"/>
  <c r="F591" i="20" s="1"/>
  <c r="F774" i="23"/>
  <c r="E579" i="20"/>
  <c r="F579" i="20" s="1"/>
  <c r="F762" i="23"/>
  <c r="E567" i="20"/>
  <c r="F567" i="20" s="1"/>
  <c r="F750" i="23"/>
  <c r="E555" i="20"/>
  <c r="F555" i="20" s="1"/>
  <c r="F738" i="23"/>
  <c r="E543" i="20"/>
  <c r="F543" i="20" s="1"/>
  <c r="F726" i="23"/>
  <c r="E531" i="20"/>
  <c r="F531" i="20" s="1"/>
  <c r="F714" i="23"/>
  <c r="E519" i="20"/>
  <c r="F519" i="20" s="1"/>
  <c r="F702" i="23"/>
  <c r="E507" i="20"/>
  <c r="F507" i="20" s="1"/>
  <c r="F690" i="23"/>
  <c r="E495" i="20"/>
  <c r="F495" i="20" s="1"/>
  <c r="F678" i="23"/>
  <c r="E483" i="20"/>
  <c r="F483" i="20" s="1"/>
  <c r="F642" i="23"/>
  <c r="E447" i="20"/>
  <c r="F447" i="20" s="1"/>
  <c r="F630" i="23"/>
  <c r="E435" i="20"/>
  <c r="F435" i="20" s="1"/>
  <c r="F618" i="23"/>
  <c r="E423" i="20"/>
  <c r="F423" i="20" s="1"/>
  <c r="F606" i="23"/>
  <c r="E411" i="20"/>
  <c r="F411" i="20" s="1"/>
  <c r="F594" i="23"/>
  <c r="E399" i="20"/>
  <c r="F399" i="20" s="1"/>
  <c r="F582" i="23"/>
  <c r="E387" i="20"/>
  <c r="F387" i="20" s="1"/>
  <c r="F570" i="23"/>
  <c r="E375" i="20"/>
  <c r="F375" i="20" s="1"/>
  <c r="F558" i="23"/>
  <c r="E363" i="20"/>
  <c r="F363" i="20" s="1"/>
  <c r="F546" i="23"/>
  <c r="E351" i="20"/>
  <c r="F351" i="20" s="1"/>
  <c r="F534" i="23"/>
  <c r="E339" i="20"/>
  <c r="F339" i="20" s="1"/>
  <c r="F522" i="23"/>
  <c r="E327" i="20"/>
  <c r="F327" i="20" s="1"/>
  <c r="F510" i="23"/>
  <c r="E315" i="20"/>
  <c r="F315" i="20" s="1"/>
  <c r="F498" i="23"/>
  <c r="E303" i="20"/>
  <c r="F303" i="20" s="1"/>
  <c r="F485" i="23"/>
  <c r="E290" i="20"/>
  <c r="F290" i="20" s="1"/>
  <c r="F469" i="23"/>
  <c r="E274" i="20"/>
  <c r="F274" i="20" s="1"/>
  <c r="F456" i="23"/>
  <c r="E261" i="20"/>
  <c r="F261" i="20" s="1"/>
  <c r="F444" i="23"/>
  <c r="E249" i="20"/>
  <c r="F249" i="20" s="1"/>
  <c r="F432" i="23"/>
  <c r="E237" i="20"/>
  <c r="F237" i="20" s="1"/>
  <c r="F420" i="23"/>
  <c r="E225" i="20"/>
  <c r="F225" i="20" s="1"/>
  <c r="F408" i="23"/>
  <c r="E213" i="20"/>
  <c r="F213" i="20" s="1"/>
  <c r="F396" i="23"/>
  <c r="E201" i="20"/>
  <c r="F201" i="20" s="1"/>
  <c r="F383" i="23"/>
  <c r="E188" i="20"/>
  <c r="F188" i="20" s="1"/>
  <c r="F371" i="23"/>
  <c r="E176" i="20"/>
  <c r="F176" i="20" s="1"/>
  <c r="F359" i="23"/>
  <c r="E164" i="20"/>
  <c r="F164" i="20" s="1"/>
  <c r="F347" i="23"/>
  <c r="E152" i="20"/>
  <c r="F152" i="20" s="1"/>
  <c r="F335" i="23"/>
  <c r="E140" i="20"/>
  <c r="F140" i="20" s="1"/>
  <c r="F323" i="23"/>
  <c r="E128" i="20"/>
  <c r="F128" i="20" s="1"/>
  <c r="F311" i="23"/>
  <c r="E116" i="20"/>
  <c r="F116" i="20" s="1"/>
  <c r="F299" i="23"/>
  <c r="E104" i="20"/>
  <c r="F104" i="20" s="1"/>
  <c r="F287" i="23"/>
  <c r="E92" i="20"/>
  <c r="F92" i="20" s="1"/>
  <c r="F275" i="23"/>
  <c r="E80" i="20"/>
  <c r="F80" i="20" s="1"/>
  <c r="F263" i="23"/>
  <c r="E68" i="20"/>
  <c r="F68" i="20" s="1"/>
  <c r="F251" i="23"/>
  <c r="E56" i="20"/>
  <c r="F56" i="20" s="1"/>
  <c r="F239" i="23"/>
  <c r="E44" i="20"/>
  <c r="F44" i="20" s="1"/>
  <c r="F227" i="23"/>
  <c r="E32" i="20"/>
  <c r="F32" i="20" s="1"/>
  <c r="F215" i="23"/>
  <c r="E20" i="20"/>
  <c r="F20" i="20" s="1"/>
  <c r="F821" i="23"/>
  <c r="E626" i="20"/>
  <c r="F626" i="20" s="1"/>
  <c r="F809" i="23"/>
  <c r="E614" i="20"/>
  <c r="F614" i="20" s="1"/>
  <c r="F797" i="23"/>
  <c r="E602" i="20"/>
  <c r="F602" i="20" s="1"/>
  <c r="F785" i="23"/>
  <c r="E590" i="20"/>
  <c r="F590" i="20" s="1"/>
  <c r="F773" i="23"/>
  <c r="E578" i="20"/>
  <c r="F578" i="20" s="1"/>
  <c r="F761" i="23"/>
  <c r="E566" i="20"/>
  <c r="F566" i="20" s="1"/>
  <c r="F749" i="23"/>
  <c r="E554" i="20"/>
  <c r="F554" i="20" s="1"/>
  <c r="F737" i="23"/>
  <c r="E542" i="20"/>
  <c r="F542" i="20" s="1"/>
  <c r="F725" i="23"/>
  <c r="E530" i="20"/>
  <c r="F530" i="20" s="1"/>
  <c r="F713" i="23"/>
  <c r="E518" i="20"/>
  <c r="F518" i="20" s="1"/>
  <c r="F701" i="23"/>
  <c r="E506" i="20"/>
  <c r="F506" i="20" s="1"/>
  <c r="F689" i="23"/>
  <c r="E494" i="20"/>
  <c r="F494" i="20" s="1"/>
  <c r="F641" i="23"/>
  <c r="E446" i="20"/>
  <c r="F446" i="20" s="1"/>
  <c r="F629" i="23"/>
  <c r="E434" i="20"/>
  <c r="F434" i="20" s="1"/>
  <c r="F617" i="23"/>
  <c r="E422" i="20"/>
  <c r="F422" i="20" s="1"/>
  <c r="F605" i="23"/>
  <c r="E410" i="20"/>
  <c r="F410" i="20" s="1"/>
  <c r="F593" i="23"/>
  <c r="E398" i="20"/>
  <c r="F398" i="20" s="1"/>
  <c r="F581" i="23"/>
  <c r="E386" i="20"/>
  <c r="F386" i="20" s="1"/>
  <c r="F569" i="23"/>
  <c r="E374" i="20"/>
  <c r="F374" i="20" s="1"/>
  <c r="F557" i="23"/>
  <c r="E362" i="20"/>
  <c r="F362" i="20" s="1"/>
  <c r="F545" i="23"/>
  <c r="E350" i="20"/>
  <c r="F350" i="20" s="1"/>
  <c r="F533" i="23"/>
  <c r="E338" i="20"/>
  <c r="F338" i="20" s="1"/>
  <c r="F521" i="23"/>
  <c r="E326" i="20"/>
  <c r="F326" i="20" s="1"/>
  <c r="F509" i="23"/>
  <c r="E314" i="20"/>
  <c r="F314" i="20" s="1"/>
  <c r="F497" i="23"/>
  <c r="E302" i="20"/>
  <c r="F302" i="20" s="1"/>
  <c r="F484" i="23"/>
  <c r="E289" i="20"/>
  <c r="F289" i="20" s="1"/>
  <c r="F468" i="23"/>
  <c r="E273" i="20"/>
  <c r="F273" i="20" s="1"/>
  <c r="F455" i="23"/>
  <c r="E260" i="20"/>
  <c r="F260" i="20" s="1"/>
  <c r="F443" i="23"/>
  <c r="E248" i="20"/>
  <c r="F248" i="20" s="1"/>
  <c r="F431" i="23"/>
  <c r="E236" i="20"/>
  <c r="F236" i="20" s="1"/>
  <c r="F419" i="23"/>
  <c r="E224" i="20"/>
  <c r="F224" i="20" s="1"/>
  <c r="F407" i="23"/>
  <c r="E212" i="20"/>
  <c r="F212" i="20" s="1"/>
  <c r="F395" i="23"/>
  <c r="E200" i="20"/>
  <c r="F200" i="20" s="1"/>
  <c r="F382" i="23"/>
  <c r="E187" i="20"/>
  <c r="F187" i="20" s="1"/>
  <c r="F370" i="23"/>
  <c r="E175" i="20"/>
  <c r="F175" i="20" s="1"/>
  <c r="F358" i="23"/>
  <c r="E163" i="20"/>
  <c r="F163" i="20" s="1"/>
  <c r="F346" i="23"/>
  <c r="E151" i="20"/>
  <c r="F151" i="20" s="1"/>
  <c r="F334" i="23"/>
  <c r="E139" i="20"/>
  <c r="F139" i="20" s="1"/>
  <c r="F322" i="23"/>
  <c r="E127" i="20"/>
  <c r="F127" i="20" s="1"/>
  <c r="F310" i="23"/>
  <c r="E115" i="20"/>
  <c r="F115" i="20" s="1"/>
  <c r="F298" i="23"/>
  <c r="E103" i="20"/>
  <c r="F103" i="20" s="1"/>
  <c r="F286" i="23"/>
  <c r="E91" i="20"/>
  <c r="F91" i="20" s="1"/>
  <c r="F274" i="23"/>
  <c r="E79" i="20"/>
  <c r="F79" i="20" s="1"/>
  <c r="F262" i="23"/>
  <c r="E67" i="20"/>
  <c r="F67" i="20" s="1"/>
  <c r="F250" i="23"/>
  <c r="E55" i="20"/>
  <c r="F55" i="20" s="1"/>
  <c r="F238" i="23"/>
  <c r="E43" i="20"/>
  <c r="F43" i="20" s="1"/>
  <c r="F226" i="23"/>
  <c r="E31" i="20"/>
  <c r="F31" i="20" s="1"/>
  <c r="F214" i="23"/>
  <c r="E19" i="20"/>
  <c r="F19" i="20" s="1"/>
  <c r="F832" i="23"/>
  <c r="E637" i="20"/>
  <c r="F637" i="20" s="1"/>
  <c r="F820" i="23"/>
  <c r="E625" i="20"/>
  <c r="F625" i="20" s="1"/>
  <c r="F808" i="23"/>
  <c r="E613" i="20"/>
  <c r="F613" i="20" s="1"/>
  <c r="F796" i="23"/>
  <c r="E601" i="20"/>
  <c r="F601" i="20" s="1"/>
  <c r="F784" i="23"/>
  <c r="E589" i="20"/>
  <c r="F589" i="20" s="1"/>
  <c r="F772" i="23"/>
  <c r="E577" i="20"/>
  <c r="F577" i="20" s="1"/>
  <c r="F760" i="23"/>
  <c r="E565" i="20"/>
  <c r="F565" i="20" s="1"/>
  <c r="F748" i="23"/>
  <c r="E553" i="20"/>
  <c r="F553" i="20" s="1"/>
  <c r="F736" i="23"/>
  <c r="E541" i="20"/>
  <c r="F541" i="20" s="1"/>
  <c r="F724" i="23"/>
  <c r="E529" i="20"/>
  <c r="F529" i="20" s="1"/>
  <c r="F712" i="23"/>
  <c r="E517" i="20"/>
  <c r="F517" i="20" s="1"/>
  <c r="F700" i="23"/>
  <c r="E505" i="20"/>
  <c r="F505" i="20" s="1"/>
  <c r="F688" i="23"/>
  <c r="E493" i="20"/>
  <c r="F493" i="20" s="1"/>
  <c r="F640" i="23"/>
  <c r="E445" i="20"/>
  <c r="F445" i="20" s="1"/>
  <c r="F628" i="23"/>
  <c r="E433" i="20"/>
  <c r="F433" i="20" s="1"/>
  <c r="F616" i="23"/>
  <c r="E421" i="20"/>
  <c r="F421" i="20" s="1"/>
  <c r="F604" i="23"/>
  <c r="E409" i="20"/>
  <c r="F409" i="20" s="1"/>
  <c r="F592" i="23"/>
  <c r="E397" i="20"/>
  <c r="F397" i="20" s="1"/>
  <c r="F580" i="23"/>
  <c r="E385" i="20"/>
  <c r="F385" i="20" s="1"/>
  <c r="F568" i="23"/>
  <c r="E373" i="20"/>
  <c r="F373" i="20" s="1"/>
  <c r="F556" i="23"/>
  <c r="E361" i="20"/>
  <c r="F361" i="20" s="1"/>
  <c r="F544" i="23"/>
  <c r="E349" i="20"/>
  <c r="F349" i="20" s="1"/>
  <c r="F532" i="23"/>
  <c r="E337" i="20"/>
  <c r="F337" i="20" s="1"/>
  <c r="F520" i="23"/>
  <c r="E325" i="20"/>
  <c r="F325" i="20" s="1"/>
  <c r="F508" i="23"/>
  <c r="E313" i="20"/>
  <c r="F313" i="20" s="1"/>
  <c r="F496" i="23"/>
  <c r="E301" i="20"/>
  <c r="F301" i="20" s="1"/>
  <c r="F483" i="23"/>
  <c r="E288" i="20"/>
  <c r="F288" i="20" s="1"/>
  <c r="F466" i="23"/>
  <c r="E271" i="20"/>
  <c r="F271" i="20" s="1"/>
  <c r="F454" i="23"/>
  <c r="E259" i="20"/>
  <c r="F259" i="20" s="1"/>
  <c r="F442" i="23"/>
  <c r="E247" i="20"/>
  <c r="F247" i="20" s="1"/>
  <c r="F430" i="23"/>
  <c r="E235" i="20"/>
  <c r="F235" i="20" s="1"/>
  <c r="F418" i="23"/>
  <c r="E223" i="20"/>
  <c r="F223" i="20" s="1"/>
  <c r="F406" i="23"/>
  <c r="E211" i="20"/>
  <c r="F211" i="20" s="1"/>
  <c r="F394" i="23"/>
  <c r="E199" i="20"/>
  <c r="F199" i="20" s="1"/>
  <c r="F381" i="23"/>
  <c r="E186" i="20"/>
  <c r="F186" i="20" s="1"/>
  <c r="F369" i="23"/>
  <c r="E174" i="20"/>
  <c r="F174" i="20" s="1"/>
  <c r="F357" i="23"/>
  <c r="E162" i="20"/>
  <c r="F162" i="20" s="1"/>
  <c r="F345" i="23"/>
  <c r="E150" i="20"/>
  <c r="F150" i="20" s="1"/>
  <c r="F333" i="23"/>
  <c r="E138" i="20"/>
  <c r="F138" i="20" s="1"/>
  <c r="F321" i="23"/>
  <c r="E126" i="20"/>
  <c r="F126" i="20" s="1"/>
  <c r="F309" i="23"/>
  <c r="E114" i="20"/>
  <c r="F114" i="20" s="1"/>
  <c r="F297" i="23"/>
  <c r="E102" i="20"/>
  <c r="F102" i="20" s="1"/>
  <c r="F285" i="23"/>
  <c r="E90" i="20"/>
  <c r="F90" i="20" s="1"/>
  <c r="F273" i="23"/>
  <c r="E78" i="20"/>
  <c r="F78" i="20" s="1"/>
  <c r="F261" i="23"/>
  <c r="E66" i="20"/>
  <c r="F66" i="20" s="1"/>
  <c r="F249" i="23"/>
  <c r="E54" i="20"/>
  <c r="F54" i="20" s="1"/>
  <c r="F237" i="23"/>
  <c r="E42" i="20"/>
  <c r="F42" i="20" s="1"/>
  <c r="F225" i="23"/>
  <c r="E30" i="20"/>
  <c r="F30" i="20" s="1"/>
  <c r="F213" i="23"/>
  <c r="E18" i="20"/>
  <c r="F18" i="20" s="1"/>
  <c r="F831" i="23"/>
  <c r="E636" i="20"/>
  <c r="F636" i="20" s="1"/>
  <c r="F819" i="23"/>
  <c r="E624" i="20"/>
  <c r="F624" i="20" s="1"/>
  <c r="F807" i="23"/>
  <c r="E612" i="20"/>
  <c r="F612" i="20" s="1"/>
  <c r="F795" i="23"/>
  <c r="E600" i="20"/>
  <c r="F600" i="20" s="1"/>
  <c r="F783" i="23"/>
  <c r="E588" i="20"/>
  <c r="F588" i="20" s="1"/>
  <c r="F771" i="23"/>
  <c r="E576" i="20"/>
  <c r="F576" i="20" s="1"/>
  <c r="F759" i="23"/>
  <c r="E564" i="20"/>
  <c r="F564" i="20" s="1"/>
  <c r="F747" i="23"/>
  <c r="E552" i="20"/>
  <c r="F552" i="20" s="1"/>
  <c r="F735" i="23"/>
  <c r="E540" i="20"/>
  <c r="F540" i="20" s="1"/>
  <c r="F723" i="23"/>
  <c r="E528" i="20"/>
  <c r="F528" i="20" s="1"/>
  <c r="F711" i="23"/>
  <c r="E516" i="20"/>
  <c r="F516" i="20" s="1"/>
  <c r="F699" i="23"/>
  <c r="E504" i="20"/>
  <c r="F504" i="20" s="1"/>
  <c r="F687" i="23"/>
  <c r="E492" i="20"/>
  <c r="F492" i="20" s="1"/>
  <c r="F651" i="23"/>
  <c r="E456" i="20"/>
  <c r="F456" i="20" s="1"/>
  <c r="F639" i="23"/>
  <c r="E444" i="20"/>
  <c r="F444" i="20" s="1"/>
  <c r="F627" i="23"/>
  <c r="E432" i="20"/>
  <c r="F432" i="20" s="1"/>
  <c r="F615" i="23"/>
  <c r="E420" i="20"/>
  <c r="F420" i="20" s="1"/>
  <c r="F603" i="23"/>
  <c r="E408" i="20"/>
  <c r="F408" i="20" s="1"/>
  <c r="F591" i="23"/>
  <c r="E396" i="20"/>
  <c r="F396" i="20" s="1"/>
  <c r="F579" i="23"/>
  <c r="E384" i="20"/>
  <c r="F384" i="20" s="1"/>
  <c r="F567" i="23"/>
  <c r="E372" i="20"/>
  <c r="F372" i="20" s="1"/>
  <c r="F555" i="23"/>
  <c r="E360" i="20"/>
  <c r="F360" i="20" s="1"/>
  <c r="F543" i="23"/>
  <c r="E348" i="20"/>
  <c r="F348" i="20" s="1"/>
  <c r="F531" i="23"/>
  <c r="E336" i="20"/>
  <c r="F336" i="20" s="1"/>
  <c r="F519" i="23"/>
  <c r="E324" i="20"/>
  <c r="F324" i="20" s="1"/>
  <c r="F507" i="23"/>
  <c r="E312" i="20"/>
  <c r="F312" i="20" s="1"/>
  <c r="F494" i="23"/>
  <c r="E299" i="20"/>
  <c r="F299" i="20" s="1"/>
  <c r="F482" i="23"/>
  <c r="E287" i="20"/>
  <c r="F287" i="20" s="1"/>
  <c r="F465" i="23"/>
  <c r="E270" i="20"/>
  <c r="F270" i="20" s="1"/>
  <c r="F453" i="23"/>
  <c r="E258" i="20"/>
  <c r="F258" i="20" s="1"/>
  <c r="F441" i="23"/>
  <c r="E246" i="20"/>
  <c r="F246" i="20" s="1"/>
  <c r="F429" i="23"/>
  <c r="E234" i="20"/>
  <c r="F234" i="20" s="1"/>
  <c r="F417" i="23"/>
  <c r="E222" i="20"/>
  <c r="F222" i="20" s="1"/>
  <c r="F405" i="23"/>
  <c r="E210" i="20"/>
  <c r="F210" i="20" s="1"/>
  <c r="F393" i="23"/>
  <c r="E198" i="20"/>
  <c r="F198" i="20" s="1"/>
  <c r="F380" i="23"/>
  <c r="E185" i="20"/>
  <c r="F185" i="20" s="1"/>
  <c r="F368" i="23"/>
  <c r="E173" i="20"/>
  <c r="F173" i="20" s="1"/>
  <c r="F356" i="23"/>
  <c r="E161" i="20"/>
  <c r="F161" i="20" s="1"/>
  <c r="F344" i="23"/>
  <c r="E149" i="20"/>
  <c r="F149" i="20" s="1"/>
  <c r="F332" i="23"/>
  <c r="E137" i="20"/>
  <c r="F137" i="20" s="1"/>
  <c r="F320" i="23"/>
  <c r="E125" i="20"/>
  <c r="F125" i="20" s="1"/>
  <c r="F308" i="23"/>
  <c r="E113" i="20"/>
  <c r="F113" i="20" s="1"/>
  <c r="F296" i="23"/>
  <c r="E101" i="20"/>
  <c r="F101" i="20" s="1"/>
  <c r="F284" i="23"/>
  <c r="E89" i="20"/>
  <c r="F89" i="20" s="1"/>
  <c r="F272" i="23"/>
  <c r="E77" i="20"/>
  <c r="F77" i="20" s="1"/>
  <c r="F260" i="23"/>
  <c r="E65" i="20"/>
  <c r="F65" i="20" s="1"/>
  <c r="F248" i="23"/>
  <c r="E53" i="20"/>
  <c r="F53" i="20" s="1"/>
  <c r="F236" i="23"/>
  <c r="E41" i="20"/>
  <c r="F41" i="20" s="1"/>
  <c r="F224" i="23"/>
  <c r="E29" i="20"/>
  <c r="F29" i="20" s="1"/>
  <c r="F212" i="23"/>
  <c r="E17" i="20"/>
  <c r="F17" i="20" s="1"/>
  <c r="F830" i="23"/>
  <c r="E635" i="20"/>
  <c r="F635" i="20" s="1"/>
  <c r="F818" i="23"/>
  <c r="E623" i="20"/>
  <c r="F623" i="20" s="1"/>
  <c r="F806" i="23"/>
  <c r="E611" i="20"/>
  <c r="F611" i="20" s="1"/>
  <c r="F794" i="23"/>
  <c r="E599" i="20"/>
  <c r="F599" i="20" s="1"/>
  <c r="F782" i="23"/>
  <c r="E587" i="20"/>
  <c r="F587" i="20" s="1"/>
  <c r="F770" i="23"/>
  <c r="E575" i="20"/>
  <c r="F575" i="20" s="1"/>
  <c r="F758" i="23"/>
  <c r="E563" i="20"/>
  <c r="F563" i="20" s="1"/>
  <c r="F746" i="23"/>
  <c r="E551" i="20"/>
  <c r="F551" i="20" s="1"/>
  <c r="F734" i="23"/>
  <c r="E539" i="20"/>
  <c r="F539" i="20" s="1"/>
  <c r="G722" i="23"/>
  <c r="E527" i="20"/>
  <c r="G527" i="20" s="1"/>
  <c r="F710" i="23"/>
  <c r="E515" i="20"/>
  <c r="F515" i="20" s="1"/>
  <c r="F698" i="23"/>
  <c r="E503" i="20"/>
  <c r="F503" i="20" s="1"/>
  <c r="F686" i="23"/>
  <c r="E491" i="20"/>
  <c r="F491" i="20" s="1"/>
  <c r="F650" i="23"/>
  <c r="E455" i="20"/>
  <c r="F455" i="20" s="1"/>
  <c r="F638" i="23"/>
  <c r="E443" i="20"/>
  <c r="F443" i="20" s="1"/>
  <c r="F626" i="23"/>
  <c r="E431" i="20"/>
  <c r="F431" i="20" s="1"/>
  <c r="F614" i="23"/>
  <c r="E419" i="20"/>
  <c r="F419" i="20" s="1"/>
  <c r="F602" i="23"/>
  <c r="E407" i="20"/>
  <c r="F407" i="20" s="1"/>
  <c r="F590" i="23"/>
  <c r="E395" i="20"/>
  <c r="F395" i="20" s="1"/>
  <c r="F578" i="23"/>
  <c r="E383" i="20"/>
  <c r="F383" i="20" s="1"/>
  <c r="F566" i="23"/>
  <c r="E371" i="20"/>
  <c r="F371" i="20" s="1"/>
  <c r="F554" i="23"/>
  <c r="E359" i="20"/>
  <c r="F359" i="20" s="1"/>
  <c r="F542" i="23"/>
  <c r="E347" i="20"/>
  <c r="F347" i="20" s="1"/>
  <c r="F530" i="23"/>
  <c r="E335" i="20"/>
  <c r="F335" i="20" s="1"/>
  <c r="F518" i="23"/>
  <c r="E323" i="20"/>
  <c r="F323" i="20" s="1"/>
  <c r="F506" i="23"/>
  <c r="E311" i="20"/>
  <c r="F311" i="20" s="1"/>
  <c r="F493" i="23"/>
  <c r="E298" i="20"/>
  <c r="F298" i="20" s="1"/>
  <c r="F481" i="23"/>
  <c r="E286" i="20"/>
  <c r="F286" i="20" s="1"/>
  <c r="F464" i="23"/>
  <c r="E269" i="20"/>
  <c r="F269" i="20" s="1"/>
  <c r="F452" i="23"/>
  <c r="E257" i="20"/>
  <c r="F257" i="20" s="1"/>
  <c r="F440" i="23"/>
  <c r="E245" i="20"/>
  <c r="F245" i="20" s="1"/>
  <c r="F428" i="23"/>
  <c r="E233" i="20"/>
  <c r="F233" i="20" s="1"/>
  <c r="F416" i="23"/>
  <c r="E221" i="20"/>
  <c r="F221" i="20" s="1"/>
  <c r="F404" i="23"/>
  <c r="E209" i="20"/>
  <c r="F209" i="20" s="1"/>
  <c r="F392" i="23"/>
  <c r="E197" i="20"/>
  <c r="F197" i="20" s="1"/>
  <c r="F379" i="23"/>
  <c r="E184" i="20"/>
  <c r="F184" i="20" s="1"/>
  <c r="F367" i="23"/>
  <c r="E172" i="20"/>
  <c r="F172" i="20" s="1"/>
  <c r="F355" i="23"/>
  <c r="E160" i="20"/>
  <c r="F160" i="20" s="1"/>
  <c r="F343" i="23"/>
  <c r="E148" i="20"/>
  <c r="F148" i="20" s="1"/>
  <c r="F331" i="23"/>
  <c r="E136" i="20"/>
  <c r="F136" i="20" s="1"/>
  <c r="F319" i="23"/>
  <c r="E124" i="20"/>
  <c r="F124" i="20" s="1"/>
  <c r="F307" i="23"/>
  <c r="E112" i="20"/>
  <c r="F112" i="20" s="1"/>
  <c r="F295" i="23"/>
  <c r="E100" i="20"/>
  <c r="F100" i="20" s="1"/>
  <c r="F283" i="23"/>
  <c r="E88" i="20"/>
  <c r="F88" i="20" s="1"/>
  <c r="F271" i="23"/>
  <c r="E76" i="20"/>
  <c r="F76" i="20" s="1"/>
  <c r="F259" i="23"/>
  <c r="E64" i="20"/>
  <c r="F64" i="20" s="1"/>
  <c r="F247" i="23"/>
  <c r="E52" i="20"/>
  <c r="F52" i="20" s="1"/>
  <c r="F235" i="23"/>
  <c r="E40" i="20"/>
  <c r="F40" i="20" s="1"/>
  <c r="F223" i="23"/>
  <c r="E28" i="20"/>
  <c r="F28" i="20" s="1"/>
  <c r="F211" i="23"/>
  <c r="E16" i="20"/>
  <c r="F16" i="20" s="1"/>
  <c r="F829" i="23"/>
  <c r="E634" i="20"/>
  <c r="F634" i="20" s="1"/>
  <c r="F817" i="23"/>
  <c r="E622" i="20"/>
  <c r="F622" i="20" s="1"/>
  <c r="F805" i="23"/>
  <c r="E610" i="20"/>
  <c r="F610" i="20" s="1"/>
  <c r="F793" i="23"/>
  <c r="E598" i="20"/>
  <c r="F598" i="20" s="1"/>
  <c r="F781" i="23"/>
  <c r="E586" i="20"/>
  <c r="F586" i="20" s="1"/>
  <c r="F769" i="23"/>
  <c r="E574" i="20"/>
  <c r="F574" i="20" s="1"/>
  <c r="F757" i="23"/>
  <c r="E562" i="20"/>
  <c r="F562" i="20" s="1"/>
  <c r="F745" i="23"/>
  <c r="E550" i="20"/>
  <c r="F550" i="20" s="1"/>
  <c r="F733" i="23"/>
  <c r="E538" i="20"/>
  <c r="F538" i="20" s="1"/>
  <c r="F721" i="23"/>
  <c r="E526" i="20"/>
  <c r="F526" i="20" s="1"/>
  <c r="F709" i="23"/>
  <c r="E514" i="20"/>
  <c r="F514" i="20" s="1"/>
  <c r="F697" i="23"/>
  <c r="E502" i="20"/>
  <c r="F502" i="20" s="1"/>
  <c r="F685" i="23"/>
  <c r="E490" i="20"/>
  <c r="F490" i="20" s="1"/>
  <c r="F649" i="23"/>
  <c r="E454" i="20"/>
  <c r="F454" i="20" s="1"/>
  <c r="F637" i="23"/>
  <c r="E442" i="20"/>
  <c r="F442" i="20" s="1"/>
  <c r="F625" i="23"/>
  <c r="E430" i="20"/>
  <c r="F430" i="20" s="1"/>
  <c r="F613" i="23"/>
  <c r="E418" i="20"/>
  <c r="F418" i="20" s="1"/>
  <c r="F601" i="23"/>
  <c r="E406" i="20"/>
  <c r="F406" i="20" s="1"/>
  <c r="F589" i="23"/>
  <c r="E394" i="20"/>
  <c r="F394" i="20" s="1"/>
  <c r="F577" i="23"/>
  <c r="E382" i="20"/>
  <c r="F382" i="20" s="1"/>
  <c r="F565" i="23"/>
  <c r="E370" i="20"/>
  <c r="F370" i="20" s="1"/>
  <c r="F553" i="23"/>
  <c r="E358" i="20"/>
  <c r="F358" i="20" s="1"/>
  <c r="F541" i="23"/>
  <c r="E346" i="20"/>
  <c r="F346" i="20" s="1"/>
  <c r="F529" i="23"/>
  <c r="E334" i="20"/>
  <c r="F334" i="20" s="1"/>
  <c r="F517" i="23"/>
  <c r="E322" i="20"/>
  <c r="F322" i="20" s="1"/>
  <c r="F505" i="23"/>
  <c r="E310" i="20"/>
  <c r="F310" i="20" s="1"/>
  <c r="F492" i="23"/>
  <c r="E297" i="20"/>
  <c r="F297" i="20" s="1"/>
  <c r="F480" i="23"/>
  <c r="E285" i="20"/>
  <c r="F285" i="20" s="1"/>
  <c r="F463" i="23"/>
  <c r="E268" i="20"/>
  <c r="F268" i="20" s="1"/>
  <c r="F451" i="23"/>
  <c r="E256" i="20"/>
  <c r="F256" i="20" s="1"/>
  <c r="F439" i="23"/>
  <c r="E244" i="20"/>
  <c r="F244" i="20" s="1"/>
  <c r="F427" i="23"/>
  <c r="E232" i="20"/>
  <c r="F232" i="20" s="1"/>
  <c r="F415" i="23"/>
  <c r="E220" i="20"/>
  <c r="F220" i="20" s="1"/>
  <c r="F403" i="23"/>
  <c r="E208" i="20"/>
  <c r="F208" i="20" s="1"/>
  <c r="F391" i="23"/>
  <c r="E196" i="20"/>
  <c r="F196" i="20" s="1"/>
  <c r="F378" i="23"/>
  <c r="E183" i="20"/>
  <c r="F183" i="20" s="1"/>
  <c r="F366" i="23"/>
  <c r="E171" i="20"/>
  <c r="F171" i="20" s="1"/>
  <c r="F354" i="23"/>
  <c r="E159" i="20"/>
  <c r="F159" i="20" s="1"/>
  <c r="F342" i="23"/>
  <c r="E147" i="20"/>
  <c r="F147" i="20" s="1"/>
  <c r="F330" i="23"/>
  <c r="E135" i="20"/>
  <c r="F135" i="20" s="1"/>
  <c r="F318" i="23"/>
  <c r="E123" i="20"/>
  <c r="F123" i="20" s="1"/>
  <c r="F306" i="23"/>
  <c r="E111" i="20"/>
  <c r="F111" i="20" s="1"/>
  <c r="F294" i="23"/>
  <c r="E99" i="20"/>
  <c r="F99" i="20" s="1"/>
  <c r="F282" i="23"/>
  <c r="E87" i="20"/>
  <c r="F87" i="20" s="1"/>
  <c r="F270" i="23"/>
  <c r="E75" i="20"/>
  <c r="F75" i="20" s="1"/>
  <c r="F258" i="23"/>
  <c r="E63" i="20"/>
  <c r="F63" i="20" s="1"/>
  <c r="F246" i="23"/>
  <c r="E51" i="20"/>
  <c r="F51" i="20" s="1"/>
  <c r="F234" i="23"/>
  <c r="E39" i="20"/>
  <c r="F39" i="20" s="1"/>
  <c r="F222" i="23"/>
  <c r="E27" i="20"/>
  <c r="F27" i="20" s="1"/>
  <c r="F210" i="23"/>
  <c r="E15" i="20"/>
  <c r="F15" i="20" s="1"/>
  <c r="F828" i="23"/>
  <c r="E633" i="20"/>
  <c r="F633" i="20" s="1"/>
  <c r="F816" i="23"/>
  <c r="E621" i="20"/>
  <c r="F621" i="20" s="1"/>
  <c r="F804" i="23"/>
  <c r="E609" i="20"/>
  <c r="F609" i="20" s="1"/>
  <c r="F792" i="23"/>
  <c r="E597" i="20"/>
  <c r="F597" i="20" s="1"/>
  <c r="F780" i="23"/>
  <c r="E585" i="20"/>
  <c r="F585" i="20" s="1"/>
  <c r="F768" i="23"/>
  <c r="E573" i="20"/>
  <c r="F573" i="20" s="1"/>
  <c r="F756" i="23"/>
  <c r="E561" i="20"/>
  <c r="F561" i="20" s="1"/>
  <c r="F744" i="23"/>
  <c r="E549" i="20"/>
  <c r="F549" i="20" s="1"/>
  <c r="F732" i="23"/>
  <c r="E537" i="20"/>
  <c r="F537" i="20" s="1"/>
  <c r="F720" i="23"/>
  <c r="E525" i="20"/>
  <c r="F525" i="20" s="1"/>
  <c r="F708" i="23"/>
  <c r="E513" i="20"/>
  <c r="F513" i="20" s="1"/>
  <c r="F696" i="23"/>
  <c r="E501" i="20"/>
  <c r="F501" i="20" s="1"/>
  <c r="F684" i="23"/>
  <c r="E489" i="20"/>
  <c r="F489" i="20" s="1"/>
  <c r="F648" i="23"/>
  <c r="E453" i="20"/>
  <c r="F453" i="20" s="1"/>
  <c r="F636" i="23"/>
  <c r="E441" i="20"/>
  <c r="F441" i="20" s="1"/>
  <c r="F624" i="23"/>
  <c r="E429" i="20"/>
  <c r="F429" i="20" s="1"/>
  <c r="F612" i="23"/>
  <c r="E417" i="20"/>
  <c r="F417" i="20" s="1"/>
  <c r="F600" i="23"/>
  <c r="E405" i="20"/>
  <c r="F405" i="20" s="1"/>
  <c r="F588" i="23"/>
  <c r="E393" i="20"/>
  <c r="F393" i="20" s="1"/>
  <c r="F576" i="23"/>
  <c r="E381" i="20"/>
  <c r="F381" i="20" s="1"/>
  <c r="F564" i="23"/>
  <c r="E369" i="20"/>
  <c r="F369" i="20" s="1"/>
  <c r="F552" i="23"/>
  <c r="E357" i="20"/>
  <c r="F357" i="20" s="1"/>
  <c r="F540" i="23"/>
  <c r="E345" i="20"/>
  <c r="F345" i="20" s="1"/>
  <c r="F528" i="23"/>
  <c r="E333" i="20"/>
  <c r="F333" i="20" s="1"/>
  <c r="F516" i="23"/>
  <c r="E321" i="20"/>
  <c r="F321" i="20" s="1"/>
  <c r="F504" i="23"/>
  <c r="E309" i="20"/>
  <c r="F309" i="20" s="1"/>
  <c r="F491" i="23"/>
  <c r="E296" i="20"/>
  <c r="F296" i="20" s="1"/>
  <c r="F479" i="23"/>
  <c r="E284" i="20"/>
  <c r="F284" i="20" s="1"/>
  <c r="F462" i="23"/>
  <c r="E267" i="20"/>
  <c r="F267" i="20" s="1"/>
  <c r="F450" i="23"/>
  <c r="E255" i="20"/>
  <c r="F255" i="20" s="1"/>
  <c r="F438" i="23"/>
  <c r="E243" i="20"/>
  <c r="F243" i="20" s="1"/>
  <c r="F426" i="23"/>
  <c r="E231" i="20"/>
  <c r="F231" i="20" s="1"/>
  <c r="F414" i="23"/>
  <c r="E219" i="20"/>
  <c r="F219" i="20" s="1"/>
  <c r="F402" i="23"/>
  <c r="E207" i="20"/>
  <c r="F207" i="20" s="1"/>
  <c r="F389" i="23"/>
  <c r="E194" i="20"/>
  <c r="F194" i="20" s="1"/>
  <c r="F377" i="23"/>
  <c r="E182" i="20"/>
  <c r="F182" i="20" s="1"/>
  <c r="F365" i="23"/>
  <c r="E170" i="20"/>
  <c r="F170" i="20" s="1"/>
  <c r="F353" i="23"/>
  <c r="E158" i="20"/>
  <c r="F158" i="20" s="1"/>
  <c r="F341" i="23"/>
  <c r="E146" i="20"/>
  <c r="F146" i="20" s="1"/>
  <c r="F329" i="23"/>
  <c r="E134" i="20"/>
  <c r="F134" i="20" s="1"/>
  <c r="F317" i="23"/>
  <c r="E122" i="20"/>
  <c r="F122" i="20" s="1"/>
  <c r="F305" i="23"/>
  <c r="E110" i="20"/>
  <c r="F110" i="20" s="1"/>
  <c r="F293" i="23"/>
  <c r="E98" i="20"/>
  <c r="F98" i="20" s="1"/>
  <c r="F281" i="23"/>
  <c r="E86" i="20"/>
  <c r="F86" i="20" s="1"/>
  <c r="F269" i="23"/>
  <c r="E74" i="20"/>
  <c r="F74" i="20" s="1"/>
  <c r="F257" i="23"/>
  <c r="E62" i="20"/>
  <c r="F62" i="20" s="1"/>
  <c r="F245" i="23"/>
  <c r="E50" i="20"/>
  <c r="F50" i="20" s="1"/>
  <c r="F233" i="23"/>
  <c r="E38" i="20"/>
  <c r="F38" i="20" s="1"/>
  <c r="F221" i="23"/>
  <c r="E26" i="20"/>
  <c r="F26" i="20" s="1"/>
  <c r="F209" i="23"/>
  <c r="E14" i="20"/>
  <c r="F14" i="20" s="1"/>
  <c r="F827" i="23"/>
  <c r="E632" i="20"/>
  <c r="F632" i="20" s="1"/>
  <c r="F815" i="23"/>
  <c r="E620" i="20"/>
  <c r="F620" i="20" s="1"/>
  <c r="F803" i="23"/>
  <c r="E608" i="20"/>
  <c r="F608" i="20" s="1"/>
  <c r="F791" i="23"/>
  <c r="E596" i="20"/>
  <c r="F596" i="20" s="1"/>
  <c r="F779" i="23"/>
  <c r="E584" i="20"/>
  <c r="F584" i="20" s="1"/>
  <c r="F767" i="23"/>
  <c r="E572" i="20"/>
  <c r="F572" i="20" s="1"/>
  <c r="F755" i="23"/>
  <c r="E560" i="20"/>
  <c r="F560" i="20" s="1"/>
  <c r="F743" i="23"/>
  <c r="E548" i="20"/>
  <c r="F548" i="20" s="1"/>
  <c r="F731" i="23"/>
  <c r="E536" i="20"/>
  <c r="F536" i="20" s="1"/>
  <c r="F719" i="23"/>
  <c r="E524" i="20"/>
  <c r="F524" i="20" s="1"/>
  <c r="F707" i="23"/>
  <c r="E512" i="20"/>
  <c r="F512" i="20" s="1"/>
  <c r="F695" i="23"/>
  <c r="E500" i="20"/>
  <c r="F500" i="20" s="1"/>
  <c r="F683" i="23"/>
  <c r="E488" i="20"/>
  <c r="F488" i="20" s="1"/>
  <c r="F647" i="23"/>
  <c r="E452" i="20"/>
  <c r="F452" i="20" s="1"/>
  <c r="F635" i="23"/>
  <c r="E440" i="20"/>
  <c r="F440" i="20" s="1"/>
  <c r="F623" i="23"/>
  <c r="E428" i="20"/>
  <c r="F428" i="20" s="1"/>
  <c r="F611" i="23"/>
  <c r="E416" i="20"/>
  <c r="F416" i="20" s="1"/>
  <c r="F599" i="23"/>
  <c r="E404" i="20"/>
  <c r="F404" i="20" s="1"/>
  <c r="F587" i="23"/>
  <c r="E392" i="20"/>
  <c r="F392" i="20" s="1"/>
  <c r="F575" i="23"/>
  <c r="E380" i="20"/>
  <c r="F380" i="20" s="1"/>
  <c r="F563" i="23"/>
  <c r="E368" i="20"/>
  <c r="F368" i="20" s="1"/>
  <c r="F551" i="23"/>
  <c r="E356" i="20"/>
  <c r="F356" i="20" s="1"/>
  <c r="F539" i="23"/>
  <c r="E344" i="20"/>
  <c r="F344" i="20" s="1"/>
  <c r="F527" i="23"/>
  <c r="E332" i="20"/>
  <c r="F332" i="20" s="1"/>
  <c r="F515" i="23"/>
  <c r="E320" i="20"/>
  <c r="F320" i="20" s="1"/>
  <c r="F503" i="23"/>
  <c r="E308" i="20"/>
  <c r="F308" i="20" s="1"/>
  <c r="F490" i="23"/>
  <c r="E295" i="20"/>
  <c r="F295" i="20" s="1"/>
  <c r="F475" i="23"/>
  <c r="E280" i="20"/>
  <c r="F280" i="20" s="1"/>
  <c r="F461" i="23"/>
  <c r="E266" i="20"/>
  <c r="F266" i="20" s="1"/>
  <c r="F449" i="23"/>
  <c r="E254" i="20"/>
  <c r="F254" i="20" s="1"/>
  <c r="F437" i="23"/>
  <c r="E242" i="20"/>
  <c r="F242" i="20" s="1"/>
  <c r="F425" i="23"/>
  <c r="E230" i="20"/>
  <c r="F230" i="20" s="1"/>
  <c r="F413" i="23"/>
  <c r="E218" i="20"/>
  <c r="F218" i="20" s="1"/>
  <c r="F401" i="23"/>
  <c r="E206" i="20"/>
  <c r="F206" i="20" s="1"/>
  <c r="F388" i="23"/>
  <c r="E193" i="20"/>
  <c r="F193" i="20" s="1"/>
  <c r="F376" i="23"/>
  <c r="E181" i="20"/>
  <c r="F181" i="20" s="1"/>
  <c r="F364" i="23"/>
  <c r="E169" i="20"/>
  <c r="F169" i="20" s="1"/>
  <c r="F352" i="23"/>
  <c r="E157" i="20"/>
  <c r="F157" i="20" s="1"/>
  <c r="F340" i="23"/>
  <c r="E145" i="20"/>
  <c r="F145" i="20" s="1"/>
  <c r="F328" i="23"/>
  <c r="E133" i="20"/>
  <c r="F133" i="20" s="1"/>
  <c r="F316" i="23"/>
  <c r="E121" i="20"/>
  <c r="F121" i="20" s="1"/>
  <c r="F304" i="23"/>
  <c r="E109" i="20"/>
  <c r="F109" i="20" s="1"/>
  <c r="F292" i="23"/>
  <c r="E97" i="20"/>
  <c r="F97" i="20" s="1"/>
  <c r="F280" i="23"/>
  <c r="E85" i="20"/>
  <c r="F85" i="20" s="1"/>
  <c r="F268" i="23"/>
  <c r="E73" i="20"/>
  <c r="F73" i="20" s="1"/>
  <c r="F256" i="23"/>
  <c r="E61" i="20"/>
  <c r="F61" i="20" s="1"/>
  <c r="F244" i="23"/>
  <c r="E49" i="20"/>
  <c r="F49" i="20" s="1"/>
  <c r="F232" i="23"/>
  <c r="E37" i="20"/>
  <c r="F37" i="20" s="1"/>
  <c r="F220" i="23"/>
  <c r="E25" i="20"/>
  <c r="F25" i="20" s="1"/>
  <c r="F208" i="23"/>
  <c r="E13" i="20"/>
  <c r="F13" i="20" s="1"/>
  <c r="E676" i="23"/>
  <c r="F676" i="23" s="1"/>
  <c r="E666" i="23"/>
  <c r="F666" i="23" s="1"/>
  <c r="E672" i="23"/>
  <c r="F672" i="23" s="1"/>
  <c r="E655" i="23"/>
  <c r="F655" i="2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tc={72A71D42-504B-4306-B9B9-0183CA808BC3}</author>
  </authors>
  <commentList>
    <comment ref="A390" authorId="0" shapeId="0" xr:uid="{72A71D42-504B-4306-B9B9-0183CA808BC3}">
      <text>
        <t>[Threaded comment]
Your version of Excel allows you to read this threaded comment; however, any edits to it will get removed if the file is opened in a newer version of Excel. Learn more: https://go.microsoft.com/fwlink/?linkid=870924
Comment:
    MVAIH</t>
      </text>
    </comment>
  </commentList>
</comments>
</file>

<file path=xl/sharedStrings.xml><?xml version="1.0" encoding="utf-8"?>
<sst xmlns="http://schemas.openxmlformats.org/spreadsheetml/2006/main" count="4952" uniqueCount="1568">
  <si>
    <t>Request for Proposals for</t>
  </si>
  <si>
    <t>AED Units and Accessories</t>
  </si>
  <si>
    <r>
      <t xml:space="preserve">Issued by the </t>
    </r>
    <r>
      <rPr>
        <b/>
        <sz val="11"/>
        <color rgb="FF3B3838"/>
        <rFont val="Barlow"/>
      </rPr>
      <t>State of Oklahoma</t>
    </r>
  </si>
  <si>
    <t>Solicitation Number EV00000354</t>
  </si>
  <si>
    <t>Attachment H
COST  &amp; DELIVERY TIME PROPOSAL INSTRUCTIONS</t>
  </si>
  <si>
    <t>H.1</t>
  </si>
  <si>
    <t>Read and review the complete RFP for Automated External Defibrillator (AED) Units and Accessories to identify the categories of requested cost and estimation for AED Units and supplies.</t>
  </si>
  <si>
    <t>H.2</t>
  </si>
  <si>
    <t xml:space="preserve">Each category has it's own cost schedule and tab. At the bottom of this Cost Proposal spreadsheet, select the tab for the category(s) for which you are submitting a proposal, ensuring a tab is filled out for every category of response as well as the estimated delivery times of any proposed items. </t>
  </si>
  <si>
    <t>H.3</t>
  </si>
  <si>
    <t>Write your company name and price validity period in the appropriate lines of each Category Spreadsheet you are proposing.</t>
  </si>
  <si>
    <t>H.4</t>
  </si>
  <si>
    <t>Fill in the white boxes with the required information for each category you are proposing, this document will serve as your full-line catalog offering. Offeror must provide a whole number discount (e.g. 10%, not 10.3%) for each item listed. If not bidding, mark "No Bid" for that Category. Offeror must provide separate pricing for AED accessories (on the appropriate tab) that are compatible with the AED units being proposed.</t>
  </si>
  <si>
    <t>H.5</t>
  </si>
  <si>
    <t>All AED catalog offerings are considered for the purpose of this solicitation.  Value-add items/services can be added on the Value-Add tab but will not be scored. Listed value-add items may be considered for addition to the contract to those offeror’s awarded a master agreement.</t>
  </si>
  <si>
    <t>H.6</t>
  </si>
  <si>
    <t>All discounts offered must include all anticipated charges, including but not limited to, freight and delivery, warehousing, transaction fees, overhead, profits, and NASPO Administrative Fee (0.25%).  The proposed discount as awarded will be the minimum discount; higher discounts may be negotiated between the ordering Participating Entity and the Contractor, but the discount may not ever drop below the discount offered in this proposal.</t>
  </si>
  <si>
    <t>H.7</t>
  </si>
  <si>
    <r>
      <t>Completed Cost Proposals must be included in your proposal, sealed separately and labeled per instruction in the RFP Summary section III.3.</t>
    </r>
    <r>
      <rPr>
        <b/>
        <sz val="11"/>
        <color theme="1"/>
        <rFont val="Calibri"/>
        <family val="2"/>
        <scheme val="minor"/>
      </rPr>
      <t xml:space="preserve"> </t>
    </r>
    <r>
      <rPr>
        <sz val="11"/>
        <color theme="1"/>
        <rFont val="Calibri"/>
        <family val="2"/>
        <scheme val="minor"/>
      </rPr>
      <t>Failure to include a completed Cost Schedule with your submittal will cause your submittal to be deemed non-responsive.</t>
    </r>
  </si>
  <si>
    <t>H.8</t>
  </si>
  <si>
    <t>The Value-Add tab of this Cost Schedule Spreadsheet is for entering any value-add discount off of normal rates for services your company may wish to include in its Master Agreement if awarded.  These optional services you list under the Value-Add category will not be evaluated in the cost equation for scoring in this solicitation, but they will be made part of the Master Agreement(s) resulting from this solicitation as value-add service options.  If your company does not wish to provide one or more of the services listed in this Category, leave those lines blank.  If there are any additional service options you would include that aren't listed, write them in the blank lines provided along with the discount to be applied to that service.  Value-added services not listed on this submittal form will not be allowed under this Master Agreement without prior written approval from the Lead State Procurement Officer.</t>
  </si>
  <si>
    <t>Proposal is for the Discount from published List Price - Net Price reflected here is based on List Price at time of RFP Submission</t>
  </si>
  <si>
    <t>Offeror Name: Stryker Sales, LLC through its Medical Division</t>
  </si>
  <si>
    <t>Validity Period:</t>
  </si>
  <si>
    <t>08/05/2024 - 2/28/2026</t>
  </si>
  <si>
    <t xml:space="preserve">Category I: AED Units - Fully Automated </t>
  </si>
  <si>
    <t>Item Number</t>
  </si>
  <si>
    <t>Product Description</t>
  </si>
  <si>
    <t>UOM</t>
  </si>
  <si>
    <t>QTY per UOM</t>
  </si>
  <si>
    <t>List Price</t>
  </si>
  <si>
    <t>% Discount</t>
  </si>
  <si>
    <t>Net Price</t>
  </si>
  <si>
    <t>360-STR-US-10</t>
  </si>
  <si>
    <t>HeartSine SAM 360P AED, Fully-automatic</t>
  </si>
  <si>
    <t>EA</t>
  </si>
  <si>
    <t>360-STR-US-AV</t>
  </si>
  <si>
    <t>HeartSine SAM 360P AED Aviation, Fully-Automatic</t>
  </si>
  <si>
    <t>360-STR-US-GW</t>
  </si>
  <si>
    <t>PACKAGE, 360P, Gateway, PP01,</t>
  </si>
  <si>
    <t>99512-001263</t>
  </si>
  <si>
    <t>LPCR2 Fully-automatic, WIFI,English, Bag</t>
  </si>
  <si>
    <t>99512-001264</t>
  </si>
  <si>
    <t>LPCR2 Fully-automatic, WIFI,English, Handle</t>
  </si>
  <si>
    <t>99512-001267</t>
  </si>
  <si>
    <t>LPCR2 Fully-automatic, WIFI,English-Spanish, Bag</t>
  </si>
  <si>
    <t>99512-001268</t>
  </si>
  <si>
    <t>LPCR2 Fully-automatic, WIFI,English-Spanish, Handle</t>
  </si>
  <si>
    <t>99512-001434</t>
  </si>
  <si>
    <t>LPCR2 USB Fully-automatic, English, Handle</t>
  </si>
  <si>
    <t>99512-000970</t>
  </si>
  <si>
    <t>LIFEPAK CR2 Cellular Defibrillator, Semi-Automatic, English, carrying case</t>
  </si>
  <si>
    <t>99512-001708</t>
  </si>
  <si>
    <t>LIFEPAK CR2 Cellular Defibrillator, Semi-Automatic, English, handle</t>
  </si>
  <si>
    <t>99512-001709</t>
  </si>
  <si>
    <t>LIFEPAK CR2 Cellular Defibrillator, Fully Automatic, English, carrying case</t>
  </si>
  <si>
    <t>99512-001710</t>
  </si>
  <si>
    <t>LIFEPAK CR2 Cellular Defibrillator, Fully Automatic, English, handle</t>
  </si>
  <si>
    <t>99512-001711</t>
  </si>
  <si>
    <t>LIFEPAK CR2 Cellular Defibrillator, Semi-Automatic, English-Spanish, carrying case</t>
  </si>
  <si>
    <t>99512-001712</t>
  </si>
  <si>
    <t>LIFEPAK CR2 Cellular Defibrillator, Semi-Automatic, English-Spanish, handle</t>
  </si>
  <si>
    <t>99512-001713</t>
  </si>
  <si>
    <t>LIFEPAK CR2 Cellular Defibrillator, Fully Automatic, English-Spanish, carrying case</t>
  </si>
  <si>
    <t>99512-001714</t>
  </si>
  <si>
    <t>LIFEPAK CR2 Cellular Defibrillator, Fully Automatic, English-Spanish, handle</t>
  </si>
  <si>
    <r>
      <t>[</t>
    </r>
    <r>
      <rPr>
        <sz val="8"/>
        <color rgb="FFFF0000"/>
        <rFont val="Arial"/>
        <family val="2"/>
      </rPr>
      <t>Add additional rows as needed.</t>
    </r>
    <r>
      <rPr>
        <sz val="8"/>
        <color theme="1"/>
        <rFont val="Arial"/>
        <family val="2"/>
      </rPr>
      <t>]</t>
    </r>
  </si>
  <si>
    <t>Notes:</t>
  </si>
  <si>
    <t xml:space="preserve">1.	Products or services are also quoted in the pdf price list. If the required item is not available in the pricelist, the participating entity can contact local Sales Account Manager through https://www.stryker.com/us/en/emergency-care/contact.html for advice.
2.	If Agreement is a multi-year contract, Supplier may increase pricing no more than once annually in accordance with CPI and other industry standards. Such price increase shall be incorporated by amendment to this Agreement and signed by NASPO and Supplier.
</t>
  </si>
  <si>
    <t xml:space="preserve">Category II: AED Units - Semi Automated </t>
  </si>
  <si>
    <t>350-STR-US-10</t>
  </si>
  <si>
    <t>HeartSine SAM 350P AED</t>
  </si>
  <si>
    <t>350-STR-US-AV</t>
  </si>
  <si>
    <t>HeartSine SAM 350P AED Aviation</t>
  </si>
  <si>
    <t>350-STR-AA-AV</t>
  </si>
  <si>
    <t>PKG,350P, PP07,EN,AA ,RED CASE</t>
  </si>
  <si>
    <t>450-STR-US-10</t>
  </si>
  <si>
    <t>HeartSine SAM 450P AED</t>
  </si>
  <si>
    <t>350-STR-US-GW</t>
  </si>
  <si>
    <t>PACKAGE,350P, Gateway, PP01,US</t>
  </si>
  <si>
    <t>450-STR-US-AV</t>
  </si>
  <si>
    <t>HeartSine SAM 450P AED Avaition</t>
  </si>
  <si>
    <t>450-STR-US-GW</t>
  </si>
  <si>
    <t>PACKAGE, 450P, Gateway,PP03J,</t>
  </si>
  <si>
    <t>99512-001435</t>
  </si>
  <si>
    <t>LPCR2 USB Semi-automatic, English, Handle</t>
  </si>
  <si>
    <t>99512-001262</t>
  </si>
  <si>
    <t>LPCR2 Semi-automatic, WIFI,English, Handle</t>
  </si>
  <si>
    <t>99512-001261</t>
  </si>
  <si>
    <t>LPCR2 Semi-automatic, WIFI,English, Bag</t>
  </si>
  <si>
    <t>99512-001266</t>
  </si>
  <si>
    <t>LPCR2 Semi-automatic, WIFI,English-Spanish, Handle</t>
  </si>
  <si>
    <t>99512-001265</t>
  </si>
  <si>
    <t>LPCR2 Semi-automatic, WIFI,English-Spanish, Bag</t>
  </si>
  <si>
    <t>99425-000023</t>
  </si>
  <si>
    <t>LIFEPAK 1000 Graphical Display Standard Setup w/carry case, battery &amp; electrodes</t>
  </si>
  <si>
    <t>99425-000025</t>
  </si>
  <si>
    <t>LIFEPAK 1000 ECG Display, Standard Setup w/carry case, battery &amp; electrodes</t>
  </si>
  <si>
    <t>1.	Products or services are also quoted in the pdf price list. If the required item is not available in the pricelist, the participating entity can contact local Sales Account Manager through https://www.stryker.com/us/en/emergency-care/contact.html for advice.
2.	If Agreement is a multi-year contract, Supplier may increase pricing no more than once annually in accordance with CPI and other industry standards. Such price increase shall be incorporated by amendment to this Agreement and signed by NASPO and Supplier.</t>
  </si>
  <si>
    <t>Category III: ALS Monitor Defibrillator</t>
  </si>
  <si>
    <t>70335-000035</t>
  </si>
  <si>
    <t>LP35,EN-US,MAS-SP/CO/MET,MED-CO2,SUN-NIB</t>
  </si>
  <si>
    <t>70335-000037</t>
  </si>
  <si>
    <t>70335-000038</t>
  </si>
  <si>
    <t>LP35,EN-US,MAS-SP/CO,MED-CO2,SUN-NIBP,IP</t>
  </si>
  <si>
    <t>70335-000039</t>
  </si>
  <si>
    <t>70335-000040</t>
  </si>
  <si>
    <t>LP35,EN-US,MAS-SPO2,MED-CO2,SUN-NIBP,IP-</t>
  </si>
  <si>
    <t>70335-000041</t>
  </si>
  <si>
    <t>70335-000042</t>
  </si>
  <si>
    <t>LP35,EN-US,MAS-SP/CO,MED-CO2,SUN-NIBP,12</t>
  </si>
  <si>
    <t>70335-000043</t>
  </si>
  <si>
    <t>LP35,EN-US,MAS-SPO2,MED-CO2,SUN-NIBP,12L</t>
  </si>
  <si>
    <t>70335-000044</t>
  </si>
  <si>
    <t>70335-000045</t>
  </si>
  <si>
    <t>70335-000046</t>
  </si>
  <si>
    <t>LP35,EN-US,MAS-SPO2,MED-CO2,SUN-NIBP,WIF</t>
  </si>
  <si>
    <t>AED Accessories</t>
  </si>
  <si>
    <t>26500-003645</t>
  </si>
  <si>
    <t xml:space="preserve">TAG,LOCAL EMERGENCY CONTACT NUMBER,911,MULTI </t>
  </si>
  <si>
    <t>26500-002040</t>
  </si>
  <si>
    <t>Quik reference Instruction Card for AED and CPR instruction</t>
  </si>
  <si>
    <t>21300-008152</t>
  </si>
  <si>
    <t xml:space="preserve">COVER, USB PORT, LPCR2 </t>
  </si>
  <si>
    <t>21300-008143</t>
  </si>
  <si>
    <t xml:space="preserve">CABLE, USB2.0 A MALE TO MICRO-B, L 5.5FT    </t>
  </si>
  <si>
    <t>11250-000106</t>
  </si>
  <si>
    <t>Charge-Pak, LPCR-T AED Trainer</t>
  </si>
  <si>
    <t>21250-000003</t>
  </si>
  <si>
    <t>DOOR, BATTERY, 3 PACK, TRAINER, LPCR2</t>
  </si>
  <si>
    <t>21300-004579</t>
  </si>
  <si>
    <t>LIFEPAK CR Plus Replacement shoulder strap for carry case</t>
  </si>
  <si>
    <t>ACC-REM-GW</t>
  </si>
  <si>
    <t>HeartSine Gateway,Removal Tool</t>
  </si>
  <si>
    <t>26500-001156</t>
  </si>
  <si>
    <t>LIFEPAK CR Plus Operating Instructions: LIFEPAK CR Plus Training System</t>
  </si>
  <si>
    <t>11141-000166</t>
  </si>
  <si>
    <t>BATTERY, D-CELL, TRAINER, LPCR2, Pack of 4</t>
  </si>
  <si>
    <t>11250-000139</t>
  </si>
  <si>
    <t>ASSY, TRAY COVER WITH HANDLE, TRAINER, LPCR2</t>
  </si>
  <si>
    <t>21250-000004</t>
  </si>
  <si>
    <t>ASSY, LID, LOCALIZED, TRAINER, LPCR2, ENGLISH</t>
  </si>
  <si>
    <t>11250-000144</t>
  </si>
  <si>
    <t>MANIKIN, TRAINER, LPCR2</t>
  </si>
  <si>
    <t>11250-000178</t>
  </si>
  <si>
    <t>Replacement Handle Kit</t>
  </si>
  <si>
    <t>11512-000002</t>
  </si>
  <si>
    <t xml:space="preserve">Handle Kit </t>
  </si>
  <si>
    <t>21300-006586</t>
  </si>
  <si>
    <t>PEDESTAL FOR SWITCH</t>
  </si>
  <si>
    <t>11250-000142</t>
  </si>
  <si>
    <t>USB, REPROGRAMMING, TRAINER, LPCR2, CR2T-1.0S</t>
  </si>
  <si>
    <t>11998-000327</t>
  </si>
  <si>
    <t>AED Wall Sign Ilcor w/logo, Flat,8x10</t>
  </si>
  <si>
    <t>11998-000330</t>
  </si>
  <si>
    <t>AED Wall Sign  Traditional w/logo, Flat, 8x10</t>
  </si>
  <si>
    <t>TRN-ACC-14</t>
  </si>
  <si>
    <t>HeartSine Trainer battery charger</t>
  </si>
  <si>
    <t>PAD-ACC-02</t>
  </si>
  <si>
    <t>USB Data Download Cable - HeartSine</t>
  </si>
  <si>
    <t>21300-006462</t>
  </si>
  <si>
    <t>LID,LIFEPAK CR PLUS,ENHANCED,P</t>
  </si>
  <si>
    <t>ACC-BAT-GW</t>
  </si>
  <si>
    <t>HeartSine Gateway,Replacement</t>
  </si>
  <si>
    <t>11998-000328</t>
  </si>
  <si>
    <t>AED Wall Sign  Ilcor w/logo, T-mount, 8x10</t>
  </si>
  <si>
    <t>11998-000329</t>
  </si>
  <si>
    <t>AED Wall Sign Ilcor w/logo, Tent, 7x8</t>
  </si>
  <si>
    <t>11998-000331</t>
  </si>
  <si>
    <t>AED Wall Sign  Traditional w/logo, T-mount, 8x10</t>
  </si>
  <si>
    <t>11998-000332</t>
  </si>
  <si>
    <t>AED Wall Sign  Traditional w/logo, Tent, 7x8</t>
  </si>
  <si>
    <t>11998-000333</t>
  </si>
  <si>
    <t>AED Wall Sign  Traditional w/o logo, T-mount, 8x10</t>
  </si>
  <si>
    <t>11260-000014</t>
  </si>
  <si>
    <t>LIFEPAK CR Plus Training System replacement carry case</t>
  </si>
  <si>
    <t>11101-000003</t>
  </si>
  <si>
    <t>AED Trainer new style training electrodes (5 pr)</t>
  </si>
  <si>
    <t>11210-000046</t>
  </si>
  <si>
    <t>New Wall Bracket - White/Red</t>
  </si>
  <si>
    <t>11210-000047</t>
  </si>
  <si>
    <t>New Wall Bracket - Green</t>
  </si>
  <si>
    <t>11250-000015</t>
  </si>
  <si>
    <t>LIFEPAK CR Plus Training System replacement training electrodes</t>
  </si>
  <si>
    <t>11250-000042</t>
  </si>
  <si>
    <t>Replacement infant/child AED training electrodes</t>
  </si>
  <si>
    <t>TRN-ACC-02</t>
  </si>
  <si>
    <t>HeartSine AED Trainer Electrodes - 10</t>
  </si>
  <si>
    <t>11250-000141</t>
  </si>
  <si>
    <t>USB, BLUETOOTH, TRAINER, LPCR2</t>
  </si>
  <si>
    <t>11998-000321</t>
  </si>
  <si>
    <t>Ambu Res-Cue Mask First Responder Kit</t>
  </si>
  <si>
    <t>11250-000099</t>
  </si>
  <si>
    <t>LIFEPAK CR PLUS TRAINING REMOTE AND CABLE 1/EA</t>
  </si>
  <si>
    <t>11260-000048</t>
  </si>
  <si>
    <t>ASSY, CARRY TOTE, TRAINER, LPCR2, ENGLISH</t>
  </si>
  <si>
    <t>TRN-PAK-04</t>
  </si>
  <si>
    <t>Pad-Pak Electrode Cartridge for Trainer</t>
  </si>
  <si>
    <t>PAD-BAG-01</t>
  </si>
  <si>
    <t>Carry Case for HeartSine AED</t>
  </si>
  <si>
    <t>11140-000101</t>
  </si>
  <si>
    <t>Power Cord Grounded</t>
  </si>
  <si>
    <t>21300-006587</t>
  </si>
  <si>
    <t>CENTRAL ALARM SWITCH for CR Plus</t>
  </si>
  <si>
    <t>11512-000001</t>
  </si>
  <si>
    <t xml:space="preserve">Replacement Lid Kit </t>
  </si>
  <si>
    <t>11101-000004</t>
  </si>
  <si>
    <t>AED training electrode set -  (5pr), cable &amp; pouch</t>
  </si>
  <si>
    <t>21300-004576</t>
  </si>
  <si>
    <t>LIFEPAK CR Plus Carrying case</t>
  </si>
  <si>
    <t>11250-000045</t>
  </si>
  <si>
    <t>Infant/child AED training electrodes training set</t>
  </si>
  <si>
    <t>PAD-CAB-02</t>
  </si>
  <si>
    <t>Wall Bracket for HeartSine AED</t>
  </si>
  <si>
    <t>11260-000047</t>
  </si>
  <si>
    <t xml:space="preserve">Carry Case Kit </t>
  </si>
  <si>
    <t>11250-000012</t>
  </si>
  <si>
    <t>Adult AED QUIK-PAK Training Electrode Set  (Box of 5 pair)</t>
  </si>
  <si>
    <t>11140-000100</t>
  </si>
  <si>
    <t>AC/DC POWER CONVERTER, LP1000 BATTERY CHARGER</t>
  </si>
  <si>
    <t>11140-000091</t>
  </si>
  <si>
    <t>Replacement Part: AC/DC power converter, LP1000 Battery Charger</t>
  </si>
  <si>
    <t>TRN-ACC-03</t>
  </si>
  <si>
    <t>HeartSine AED Trainer Electrodes - 25</t>
  </si>
  <si>
    <t>11210-000021</t>
  </si>
  <si>
    <t>Wall mount bracket for LIFEPAK CR Plus</t>
  </si>
  <si>
    <t>11101-000016</t>
  </si>
  <si>
    <t>Electrode replacement infant/child reduced energy</t>
  </si>
  <si>
    <t>11101-000021</t>
  </si>
  <si>
    <t>Replacement Electrode Kit</t>
  </si>
  <si>
    <t>11210-000001</t>
  </si>
  <si>
    <t>Wall mount bracket for AED</t>
  </si>
  <si>
    <t>PAD-BAG-02</t>
  </si>
  <si>
    <t>Backpack for HeartSine AED</t>
  </si>
  <si>
    <t>PAD-CAB-04</t>
  </si>
  <si>
    <t>HeartSine Wall Cabinet with Alarm</t>
  </si>
  <si>
    <t>11250-000145</t>
  </si>
  <si>
    <t>TRAY, ELECTRODE, TRAINER, LPCR2</t>
  </si>
  <si>
    <t>TRN-ACC-16</t>
  </si>
  <si>
    <t>SAM 350P AED Trainer Remote Control</t>
  </si>
  <si>
    <t>TRN-ACC-18</t>
  </si>
  <si>
    <t>SAM 360P AED Trainer Remote Control</t>
  </si>
  <si>
    <t>TRN-ACC-19</t>
  </si>
  <si>
    <t>SAM 450P AED Trainer Remote Control</t>
  </si>
  <si>
    <t>PAD-PAK-01</t>
  </si>
  <si>
    <t>US Adult Pad-Pak for HeartSine AEDs</t>
  </si>
  <si>
    <t>11250-000140</t>
  </si>
  <si>
    <t>PADS, REPLACEMENT, TRAINER, LPCR2, 5 Sets</t>
  </si>
  <si>
    <t>11101-000017</t>
  </si>
  <si>
    <t>Electrode Infant/Child reduced energy starter kit</t>
  </si>
  <si>
    <t>PAD-PAK-07</t>
  </si>
  <si>
    <t>Aviation Pad-Pak for HeartSine AEDs</t>
  </si>
  <si>
    <t>PAD-PAK-02</t>
  </si>
  <si>
    <t>US Pediatric-Pak for HeartSine AEDs</t>
  </si>
  <si>
    <t>11141-000165</t>
  </si>
  <si>
    <t>Replacement Battery Kit</t>
  </si>
  <si>
    <t>ACC-GTW-US-01</t>
  </si>
  <si>
    <t>PACKAGE, Gateway, US</t>
  </si>
  <si>
    <t>11403-000002</t>
  </si>
  <si>
    <t>LIFEPAK CR Plus Replacement Kit for Charge-Pak  1 set of electrodes</t>
  </si>
  <si>
    <t>11260-000015</t>
  </si>
  <si>
    <t>LIFEPAK CR Plus Hard shell carry case</t>
  </si>
  <si>
    <t>11998-000293</t>
  </si>
  <si>
    <t>Wall Cabinet - Fully-recessed for AED, 1.5" Trim</t>
  </si>
  <si>
    <t>11403-000001</t>
  </si>
  <si>
    <t>LIFEPAK CR Plus Replacement Kit for Charge-Pak 2 sets of electrodes</t>
  </si>
  <si>
    <t>11998-000310</t>
  </si>
  <si>
    <t>AED Wall Cabinet, surface mount with alarm and strobe</t>
  </si>
  <si>
    <t>11220-000089</t>
  </si>
  <si>
    <t>AED Wall Cabinet - FR, SE, Steel, Orange</t>
  </si>
  <si>
    <t>11998-000292</t>
  </si>
  <si>
    <t>Wall Cabinet - Semi-recessed for AED, 3" Trim</t>
  </si>
  <si>
    <t>TRN-350-AS</t>
  </si>
  <si>
    <t>TRAINER,350,ES,TRN-350-AS</t>
  </si>
  <si>
    <t>TRN-360-AS</t>
  </si>
  <si>
    <t>TRAINER,360,ES,TRN-360-AS</t>
  </si>
  <si>
    <t>11220-000079</t>
  </si>
  <si>
    <t>AED Wall Cabinet with alarm - surface mount, rolled edges</t>
  </si>
  <si>
    <t>11220-000082</t>
  </si>
  <si>
    <t>AED Wall Cabinet, SM, RE, OSHA, Orange</t>
  </si>
  <si>
    <t>11996-000441</t>
  </si>
  <si>
    <t>Wall Cabinet, Rotaid Plus, With Alarm, White</t>
  </si>
  <si>
    <t>11996-000443</t>
  </si>
  <si>
    <t>Wall Cabinet, Rotaid Plus, With Alarm, Red</t>
  </si>
  <si>
    <t>11250-000077</t>
  </si>
  <si>
    <t>SHIP ASSY-LPCR-T, ENG/ITA/SPA</t>
  </si>
  <si>
    <t>11250-000073</t>
  </si>
  <si>
    <t>LIFEPAK CR Plus Training System</t>
  </si>
  <si>
    <t>11220-000093</t>
  </si>
  <si>
    <t>LIFEPAK WALL BOX, PLASTIC</t>
  </si>
  <si>
    <t>11220-000090</t>
  </si>
  <si>
    <t>AED Wall Cabinet - FR, SE, Steel, Timed Strobe, Orange</t>
  </si>
  <si>
    <t>11220-000083</t>
  </si>
  <si>
    <t>AED Wall Cabinet with alarm and strobe -surface mount, rolled edges</t>
  </si>
  <si>
    <t>11996-000445</t>
  </si>
  <si>
    <t>Wall Cabinet, Rotaid Solid Plus, with Alarm, White</t>
  </si>
  <si>
    <t>11996-000447</t>
  </si>
  <si>
    <t>Wall Cabinet, Rotaid Solid Plus, with Alarm, Red</t>
  </si>
  <si>
    <t>11220-000088</t>
  </si>
  <si>
    <t>AED Wall Cabinet - FR, SE, ALUM, Timed Strobe, Orange</t>
  </si>
  <si>
    <t>TRN-350-US</t>
  </si>
  <si>
    <t>HeartSine SAM 350P AED Trainer</t>
  </si>
  <si>
    <t>TRN-360-US</t>
  </si>
  <si>
    <t>HeartSine SAM 360P AED Trainer</t>
  </si>
  <si>
    <t>TRN-450-US</t>
  </si>
  <si>
    <t>HeartSine SAM 450P AED Trainer</t>
  </si>
  <si>
    <t>11220-000087</t>
  </si>
  <si>
    <t>AED Wall Cabinet - SM, RE, Steel, Timed strobe, Orange</t>
  </si>
  <si>
    <t>11210-000048</t>
  </si>
  <si>
    <t>WALLCABINET SS-SEMI RECESS,FIR</t>
  </si>
  <si>
    <t>11140-000099</t>
  </si>
  <si>
    <t>Rechargeable Battery Charger kit, LP1000</t>
  </si>
  <si>
    <t>11210-000027</t>
  </si>
  <si>
    <t>AED Wall Cabinet with alarm, fire rated - recessed, square edges</t>
  </si>
  <si>
    <t>11210-000026</t>
  </si>
  <si>
    <t>AED Wall Cabinet with alarm, fire rated - semi-recessed, rolled edges</t>
  </si>
  <si>
    <t>11220-000078</t>
  </si>
  <si>
    <t>Wall Cabinet, small, fully recessed, SS</t>
  </si>
  <si>
    <t>11220-000077</t>
  </si>
  <si>
    <t>Wall Cabinet, standard, semi-recessed, SS</t>
  </si>
  <si>
    <t>11220-000086</t>
  </si>
  <si>
    <t>AED Wall Cabinet - SM, SS, ALUM, Timed Strobe, Orange</t>
  </si>
  <si>
    <t>11220-000076</t>
  </si>
  <si>
    <t>Wall Cabinet, standard, surface mount, SS</t>
  </si>
  <si>
    <t>11220-000084</t>
  </si>
  <si>
    <t>AED Wall Cabinet with alarm and strobe - surface mount, rolled edges</t>
  </si>
  <si>
    <t>11250-000162</t>
  </si>
  <si>
    <t>KIT, SHIPPING, TRAINER, LPCR2, ENGLISH</t>
  </si>
  <si>
    <t>11996-000449</t>
  </si>
  <si>
    <t>Wall Cabinet, Rotaid Solid Plus, Heat, with Alarm, White</t>
  </si>
  <si>
    <t>11996-000451</t>
  </si>
  <si>
    <t>Wall Cabinet, Rotaid Solid Plus, Heat, with Alarm, Red</t>
  </si>
  <si>
    <t>11250-000147</t>
  </si>
  <si>
    <t>KIT, SHIPPING, DEMO, LPCR2, ENGLISH</t>
  </si>
  <si>
    <t>11210-000028</t>
  </si>
  <si>
    <t>AED Floor Stand Cabinet with alarm- White</t>
  </si>
  <si>
    <t>11210-000029</t>
  </si>
  <si>
    <t>AED Floor Stand Cabinet with alarm- Grey</t>
  </si>
  <si>
    <t>11140-000131</t>
  </si>
  <si>
    <t>POWER CORD,C13 ST,10FT,HOSPITAL GRADE</t>
  </si>
  <si>
    <t>11113-000008</t>
  </si>
  <si>
    <t>ASSY, CABLE, THERAPY, LP35, IFU</t>
  </si>
  <si>
    <t>11111-000031</t>
  </si>
  <si>
    <t>ASSY, CABLE, ECG, 3 WIRE, AHA, 8 FT</t>
  </si>
  <si>
    <t>11111-000036</t>
  </si>
  <si>
    <t>ASSY, CABLE, ECG, 4 WIRE, AHA, 5 FT</t>
  </si>
  <si>
    <t>11111-000035</t>
  </si>
  <si>
    <t>ASSY, CABLE, ECG, 4 WIRE, AHA, 8 FT</t>
  </si>
  <si>
    <t>11111-000029</t>
  </si>
  <si>
    <t>ASSY,CABLE,ECG,5WIRE,AHA,8FT</t>
  </si>
  <si>
    <t>11171-000065</t>
  </si>
  <si>
    <t>M-LNCS DB1, SOFT SENSOR,REF 2507, ROHS</t>
  </si>
  <si>
    <t>11171-000039</t>
  </si>
  <si>
    <t>M-LNCS ADULT ADHESIVE SENSOR, 20/BOX,REF</t>
  </si>
  <si>
    <t>11171-000040</t>
  </si>
  <si>
    <t>M-LNCS PED ADHESIVE SENSOR,20/BOX, REF 2</t>
  </si>
  <si>
    <t>11171-000041</t>
  </si>
  <si>
    <t>M-LNCS INF ADHESIVE SNSR, 20/BOX, REF 25</t>
  </si>
  <si>
    <t>11171-000042</t>
  </si>
  <si>
    <t>M-LNCS NEO/ADULT ADH SNSR,20/BOX,REF 251</t>
  </si>
  <si>
    <t>11171-000043</t>
  </si>
  <si>
    <t>M-LNCS NEOPT AD SNSR, 20/BOX, REF 2516,R</t>
  </si>
  <si>
    <t>11171-000046</t>
  </si>
  <si>
    <t>M-LNCS DCI, ADULT REUSABLE SENSOR, REF 2</t>
  </si>
  <si>
    <t>11171-000047</t>
  </si>
  <si>
    <t>M-LNCS DCIP, PED REUSABLE SENSOR, REF 25</t>
  </si>
  <si>
    <t>11996-000339</t>
  </si>
  <si>
    <t>RAINBOW R25,ADULT DISP SENSORS,10/BOX,RE</t>
  </si>
  <si>
    <t>11171-000050</t>
  </si>
  <si>
    <t>RAINBOW DCIP PED REUSABLE SENSOR, REF 26</t>
  </si>
  <si>
    <t>11996-000340</t>
  </si>
  <si>
    <t>RAINBOW R20,PED DISP SENSORS,10/BOX,REF</t>
  </si>
  <si>
    <t>11996-000341</t>
  </si>
  <si>
    <t>RAINBOW R25-L,ADULT DISP SENSORS,10/BOX,</t>
  </si>
  <si>
    <t>11996-000342</t>
  </si>
  <si>
    <t>RAINBOW R20-L,PED DISP SENSORS,10/BOX,RE</t>
  </si>
  <si>
    <t>11171-000049</t>
  </si>
  <si>
    <t>RAINBOW DCI ADT REUSABLESENSOR, REF 2696</t>
  </si>
  <si>
    <t>11171-000057</t>
  </si>
  <si>
    <t>RAINBOW DCI-6 ADT REUSESENSOR,6FT,3657,R</t>
  </si>
  <si>
    <t>11171-000058</t>
  </si>
  <si>
    <t>RAINBOW DCIP-6 PED REUSESENSOR,6FT,3658,</t>
  </si>
  <si>
    <t>11160-000022</t>
  </si>
  <si>
    <t>NIBP CUFF-SINGLE PATIENTUSE,SMALL ADULT,</t>
  </si>
  <si>
    <t>11160-000021</t>
  </si>
  <si>
    <t>NIBP CUFF- REUSEABLE,SMALL ADULT, BAYONE</t>
  </si>
  <si>
    <t>21300-008159</t>
  </si>
  <si>
    <t>NIBP - TUBING, 6FT, BAYONET, UDI</t>
  </si>
  <si>
    <t>11230-000022</t>
  </si>
  <si>
    <t>ASSY, CABLE, ADAPTER, TEMPERATURE, LP35,</t>
  </si>
  <si>
    <t>21330-001440</t>
  </si>
  <si>
    <t>ASSY - TEST LOAD, ROHS, EN ZH KO JA RU C</t>
  </si>
  <si>
    <t>11330-000026</t>
  </si>
  <si>
    <t>ASSY, DOCKING STATION, LP35 </t>
  </si>
  <si>
    <t>11335-000001</t>
  </si>
  <si>
    <t>LIFEPAK FLEX Lithium-Ion Battery</t>
  </si>
  <si>
    <t>11140-000102</t>
  </si>
  <si>
    <t>LIFEPAK FLEX Battery Charger</t>
  </si>
  <si>
    <t>41335-000001</t>
  </si>
  <si>
    <t>LIFEPAK 35 AC Power Adapter Kit (power cord not included)</t>
  </si>
  <si>
    <t>11111-000037</t>
  </si>
  <si>
    <t>LIFEPAK 6-wire expandable precordial ECG cable, AHA</t>
  </si>
  <si>
    <t>11260-000070</t>
  </si>
  <si>
    <t>LIFEPAK 35 Left Storage Bag</t>
  </si>
  <si>
    <t>11260-000072</t>
  </si>
  <si>
    <t>LIFEPAK 35 Right Storage Bag</t>
  </si>
  <si>
    <t>11335-000008</t>
  </si>
  <si>
    <t>LIFEPAK 35 Storage Bag Kit (Shoulder Strap not included)</t>
  </si>
  <si>
    <t>11260-000071</t>
  </si>
  <si>
    <t>LIFEPAK 35 Rear Storage Bag</t>
  </si>
  <si>
    <t>11260-000073</t>
  </si>
  <si>
    <t>Shoulder Strap</t>
  </si>
  <si>
    <t>11997-000298</t>
  </si>
  <si>
    <t>RD rainbow SET RA25-04, EMS, Patient Cable, 1/Box</t>
  </si>
  <si>
    <t>11335-000005</t>
  </si>
  <si>
    <t>LIFEPAK Printer Kit</t>
  </si>
  <si>
    <t>11330-000014</t>
  </si>
  <si>
    <t>LIFEPAK Printer Cable</t>
  </si>
  <si>
    <t>11330-000017</t>
  </si>
  <si>
    <t>LIFEPAK Access Port Cable Without Adapter, 0.29 m (11.5 in), (for use with Storage Bag)</t>
  </si>
  <si>
    <t>11330-000007</t>
  </si>
  <si>
    <t>LIFEPAK Access Port Cable, 2.44 m (96 in)</t>
  </si>
  <si>
    <t>11996-000457</t>
  </si>
  <si>
    <t>RD rainbow SET 25-pin, Right Angle Patient Cable, 3.7 m (12 ft)</t>
  </si>
  <si>
    <t>11996-000459</t>
  </si>
  <si>
    <t>RD rainbow SET 25-pin, Right Angle Patient Cable, 0.5 m (1.5 ft)</t>
  </si>
  <si>
    <t>11996-000458</t>
  </si>
  <si>
    <t>RD rainbow SET 25-pin, Right Angle Patient Cable, 1.5 m (5 ft)</t>
  </si>
  <si>
    <t>81-010400EU</t>
  </si>
  <si>
    <t>SENSOR,SKIN TEMPERATURE,PACK-50,ROHS</t>
  </si>
  <si>
    <t>81-080414EU</t>
  </si>
  <si>
    <t>FOLEY CATHETER WTH TEMPSENSOR,14FR,PACK-</t>
  </si>
  <si>
    <t>81-080416EU</t>
  </si>
  <si>
    <t>FOLEY CATHETER WTH TEMPSENSOR,16FR,PACK-</t>
  </si>
  <si>
    <t>81-02S412EU</t>
  </si>
  <si>
    <t>TEMP PROBE,GEN PURP,DEPTH MARK,12FR,PACK</t>
  </si>
  <si>
    <t>11230-000021</t>
  </si>
  <si>
    <t>ASSY, CABLE, ADAPTER, IP, ICU, LP35</t>
  </si>
  <si>
    <t>11230-000024</t>
  </si>
  <si>
    <t>ASSY, CABLE, ADAPTER, IP, EDWARDS, LP35</t>
  </si>
  <si>
    <t>11111-000041</t>
  </si>
  <si>
    <t>ASSY, CABLE, ECG, 15 LEAD, 3 WIRE PRECOR</t>
  </si>
  <si>
    <t>11150-000020</t>
  </si>
  <si>
    <t>KIT, MODEM, NA, LP35</t>
  </si>
  <si>
    <t>50998-000027</t>
  </si>
  <si>
    <t>LIFEPAK CR2 4G Data Plan</t>
  </si>
  <si>
    <t>Value-Add</t>
  </si>
  <si>
    <t>Value-Add: Examples include battery replacement plans, unconventional training options, alternative maintenance plans, and other services not specified.</t>
  </si>
  <si>
    <t>Item Number or Service</t>
  </si>
  <si>
    <t>Product/Service Description</t>
  </si>
  <si>
    <t>11110-000038</t>
  </si>
  <si>
    <t>CABLE ASSY-THERAPY,QUIK-COMBO,</t>
  </si>
  <si>
    <t>11130-000061</t>
  </si>
  <si>
    <t>Standard hard paddles for use w/LIFEPAK 15</t>
  </si>
  <si>
    <t>11131-000001</t>
  </si>
  <si>
    <t>Internal paddle handles w/discharge control for use with LIFEPAK 12 or LIFEPAK 20</t>
  </si>
  <si>
    <t>11131-000010</t>
  </si>
  <si>
    <t>Internal paddles - 1" size (6.25" shaft length)</t>
  </si>
  <si>
    <t>11131-000011</t>
  </si>
  <si>
    <t>Internal paddles - 1.5" size (6" shaft length)</t>
  </si>
  <si>
    <t>11131-000012</t>
  </si>
  <si>
    <t>Internal paddles - 2" size (5.75" shaft length)</t>
  </si>
  <si>
    <t>11131-000013</t>
  </si>
  <si>
    <t>Internal paddles - 2.5" size (5.75" shaft length)</t>
  </si>
  <si>
    <t>11131-000014</t>
  </si>
  <si>
    <t>Internal paddles - 3.5" size (5" shaft length)</t>
  </si>
  <si>
    <t>11131-000019</t>
  </si>
  <si>
    <t>Internal paddles - 2.5" size (8.5" shaft length)</t>
  </si>
  <si>
    <t>11131-000021</t>
  </si>
  <si>
    <t>Internal paddles - 1.5" size (9" shaft length)</t>
  </si>
  <si>
    <t>11131-000022</t>
  </si>
  <si>
    <t>Internal paddles - 2" size (8.75" shaft length)</t>
  </si>
  <si>
    <t>11131-000023</t>
  </si>
  <si>
    <t>Internal paddles - 3.5" size (8" shaft length)</t>
  </si>
  <si>
    <t>11140-000014</t>
  </si>
  <si>
    <t>POWER CORD-MOLDED,  DOM,R ANGL</t>
  </si>
  <si>
    <t>11140-000052</t>
  </si>
  <si>
    <t>LIFEPAK 15 REDI-CHARGE Adapter Tray</t>
  </si>
  <si>
    <t>11140-000074</t>
  </si>
  <si>
    <t>DC Power Adapter</t>
  </si>
  <si>
    <t>11140-000078</t>
  </si>
  <si>
    <t>Temperature Adapter Cable- 5ft</t>
  </si>
  <si>
    <t>11140-000079</t>
  </si>
  <si>
    <t>Temperature Adapter Cable- 10ft</t>
  </si>
  <si>
    <t>11140-000080</t>
  </si>
  <si>
    <t>Extension Cable (5ft 3 in)</t>
  </si>
  <si>
    <t>11260-000016</t>
  </si>
  <si>
    <t>QUIK-COMBO Accessory pouch for LP20</t>
  </si>
  <si>
    <t>11260-000018</t>
  </si>
  <si>
    <t>LP20 Basic Carry Case</t>
  </si>
  <si>
    <t>11260-000023</t>
  </si>
  <si>
    <t>LIFEPAK 1000 Hard shell, watertight carrying case</t>
  </si>
  <si>
    <t>11260-000041</t>
  </si>
  <si>
    <t>CARRYING BAGS-STRAP KIT,LP20</t>
  </si>
  <si>
    <t>11260-000043</t>
  </si>
  <si>
    <t>LP20  Top Pouch</t>
  </si>
  <si>
    <t>11260-000044</t>
  </si>
  <si>
    <t>TrueCPR Carry Case</t>
  </si>
  <si>
    <t>11260-000045</t>
  </si>
  <si>
    <t>Carry Case for LIFEPAK 20/20e Defibrillator with Module</t>
  </si>
  <si>
    <t>11996-000106</t>
  </si>
  <si>
    <t>DURA-Y Multisite sensor (reusable)</t>
  </si>
  <si>
    <t>11996-000310</t>
  </si>
  <si>
    <t>QUIK-COMBO 3-lead Patient Simulator</t>
  </si>
  <si>
    <t>11996-000311</t>
  </si>
  <si>
    <t>QUIK-COMBO 12-lead Patient Simulator</t>
  </si>
  <si>
    <t>11996-000351</t>
  </si>
  <si>
    <t>SOFTBAG - TRAINER 1000</t>
  </si>
  <si>
    <t>11996-000352</t>
  </si>
  <si>
    <t>HARDBAG - TRAINER 1000</t>
  </si>
  <si>
    <t>11996-000355</t>
  </si>
  <si>
    <t>PLUG-IN CHARGER USA_A_ -TRAINE</t>
  </si>
  <si>
    <t>11996-000358</t>
  </si>
  <si>
    <t>REMOTE CONTROL - TRAINER1000</t>
  </si>
  <si>
    <t>11996-000370</t>
  </si>
  <si>
    <t>ROHS LP12-LP15 TO PC USBCABLE,</t>
  </si>
  <si>
    <t>11996-000374</t>
  </si>
  <si>
    <t>LP15 bed Connector</t>
  </si>
  <si>
    <t>11998-000009</t>
  </si>
  <si>
    <t>RED SECURITY TIES FOR EMERGENC</t>
  </si>
  <si>
    <t>11998-000326</t>
  </si>
  <si>
    <t>LIFEPAK 15 internal paddles adapter cable</t>
  </si>
  <si>
    <t>11998-000334</t>
  </si>
  <si>
    <t xml:space="preserve">Emergency Response Kit (New Config) </t>
  </si>
  <si>
    <t>21330-000996</t>
  </si>
  <si>
    <t>ASSY-LP20 DOCKING STATION</t>
  </si>
  <si>
    <t>21330-001357</t>
  </si>
  <si>
    <t>LIFEPAK 15 In-service Video - DVD format</t>
  </si>
  <si>
    <t>21330-001365</t>
  </si>
  <si>
    <t>Test load (for use with QUIK COMBO therapy cable)</t>
  </si>
  <si>
    <t>340-000-000</t>
  </si>
  <si>
    <t>McGRATH 3.6V EMS Battery</t>
  </si>
  <si>
    <t>99996-000117</t>
  </si>
  <si>
    <t>LP1000 Trainer</t>
  </si>
  <si>
    <t>11220-000030</t>
  </si>
  <si>
    <t>REPLACEMENT SHOULDER STRAP</t>
  </si>
  <si>
    <t>11220-000032</t>
  </si>
  <si>
    <t>POUCH, RIGHT, CARRYING BAG, LP</t>
  </si>
  <si>
    <t>11220-000036</t>
  </si>
  <si>
    <t>BACK POUCH,SMALL,CARRYING BAG,</t>
  </si>
  <si>
    <t>11220-000054</t>
  </si>
  <si>
    <t>ACCY BAG,RIGHT SIDE LP10</t>
  </si>
  <si>
    <t>11220-000064</t>
  </si>
  <si>
    <t>BATTERY PACK CARRYING POUCH</t>
  </si>
  <si>
    <t>11220-000071</t>
  </si>
  <si>
    <t>BACK POUCH,LARGE, CARRYING BAG</t>
  </si>
  <si>
    <t>11220-000072</t>
  </si>
  <si>
    <t>BACK POUCH - LARGE</t>
  </si>
  <si>
    <t>11260-000019</t>
  </si>
  <si>
    <t>CARRYING BAGS-STRAP KIT, LP20</t>
  </si>
  <si>
    <t>11140-000047</t>
  </si>
  <si>
    <t>POWER CORD, MLD, DOM, L ANG</t>
  </si>
  <si>
    <t>21501-000823</t>
  </si>
  <si>
    <t>LABEL SET-HARD PADDLES,EN/FR/G</t>
  </si>
  <si>
    <t>21330-001366</t>
  </si>
  <si>
    <t>ASSY  - TEST LOAD, ROHS,ENG SW</t>
  </si>
  <si>
    <t>21330-001367</t>
  </si>
  <si>
    <t>ASSY  - TEST LOAD, ROHS,ENG GE</t>
  </si>
  <si>
    <t>21330-001368</t>
  </si>
  <si>
    <t>ASSY - TEST LOAD, ROHS,ENG SPA</t>
  </si>
  <si>
    <t>26500-003362</t>
  </si>
  <si>
    <t>USER MANUAL CD - TRAINER1000 A</t>
  </si>
  <si>
    <t>26996-000014</t>
  </si>
  <si>
    <t>Individual AED Challenge-PP/YR</t>
  </si>
  <si>
    <t>11110-000029</t>
  </si>
  <si>
    <t>3-lead ECG cable for LIFEPAK 12 or LIFEPAK 20</t>
  </si>
  <si>
    <t>11110-000040</t>
  </si>
  <si>
    <t>QUIK-COMBO therapy cable for use w/LIFEPAK 12 or LIFEPAK 20</t>
  </si>
  <si>
    <t>11110-000042</t>
  </si>
  <si>
    <t>DEC-4 Cable Extension:  4'</t>
  </si>
  <si>
    <t>11110-000066</t>
  </si>
  <si>
    <t>5-Lead ECG Cable for LIFEPAK 12 or LIFEPAK 20</t>
  </si>
  <si>
    <t>11110-000110</t>
  </si>
  <si>
    <t>12-LEAD ECG CABLE: MAIN TRUNK</t>
  </si>
  <si>
    <t>11110-000176</t>
  </si>
  <si>
    <t>DEC-8 Cable Extension:  8'</t>
  </si>
  <si>
    <t>11111-000016</t>
  </si>
  <si>
    <t>3-Wire ECG Cable</t>
  </si>
  <si>
    <t>11111-000018</t>
  </si>
  <si>
    <t>5ft Trunk cable with AHA limb leads</t>
  </si>
  <si>
    <t>11111-000020</t>
  </si>
  <si>
    <t>8ft Trunk cable with AHA limb leads</t>
  </si>
  <si>
    <t>11111-000022</t>
  </si>
  <si>
    <t>12 Lead ECG, Precordial Leads (AHA)</t>
  </si>
  <si>
    <t>11113-000002</t>
  </si>
  <si>
    <t>QUIK-COMBO Test Plug for testing QC Cable</t>
  </si>
  <si>
    <t>11113-000004</t>
  </si>
  <si>
    <t>QUIK-COMBO therapy cable for use w/LIFEPAK 15</t>
  </si>
  <si>
    <t>11130-000037</t>
  </si>
  <si>
    <t>LIFEPAK 20E Standard Adult Detachable Hard Paddles</t>
  </si>
  <si>
    <t>11131-000024</t>
  </si>
  <si>
    <t>Internal paddles - 1.5" size (14.25" shaft length)</t>
  </si>
  <si>
    <t>11131-000040</t>
  </si>
  <si>
    <t>ASSEMBLY, INTERNAL PADDLES,</t>
  </si>
  <si>
    <t>11131-000041</t>
  </si>
  <si>
    <t>11131-000042</t>
  </si>
  <si>
    <t>11131-000043</t>
  </si>
  <si>
    <t>11131-000044</t>
  </si>
  <si>
    <t>11131-000045</t>
  </si>
  <si>
    <t>11131-000046</t>
  </si>
  <si>
    <t>11131-000047</t>
  </si>
  <si>
    <t>11133-000007</t>
  </si>
  <si>
    <t>Pediatric paddle, external 1ea (2 required) multi-language</t>
  </si>
  <si>
    <t>11140-000015</t>
  </si>
  <si>
    <t>AC Power Cord</t>
  </si>
  <si>
    <t>11140-000081</t>
  </si>
  <si>
    <t>Right angle cable (10in) included with ACPA &amp; DCPA</t>
  </si>
  <si>
    <t>11140-000098</t>
  </si>
  <si>
    <t>AC Power Adapter</t>
  </si>
  <si>
    <t>11141-000100</t>
  </si>
  <si>
    <t>LMnO2 Non-Rechargeable Battery</t>
  </si>
  <si>
    <t>11141-000112</t>
  </si>
  <si>
    <t>LIFEPAK 20e Lithium-ion Rechargeable Internal Battery</t>
  </si>
  <si>
    <t>11141-000115</t>
  </si>
  <si>
    <t>REDI-CHARGE Base</t>
  </si>
  <si>
    <t>11141-000149</t>
  </si>
  <si>
    <t>LIFEPAK NiCd Battery with fuel gauge 1.6amp hrs</t>
  </si>
  <si>
    <t>11141-000156</t>
  </si>
  <si>
    <t>ASSY-BATTERY,PRIMARY,5/4C CELL</t>
  </si>
  <si>
    <t>11141-000161</t>
  </si>
  <si>
    <t>Rechargable Battery Replacement for LP1000</t>
  </si>
  <si>
    <t>11141-000162</t>
  </si>
  <si>
    <t>CodeManagement Module Lithium Ion Battery</t>
  </si>
  <si>
    <t>11160-000007</t>
  </si>
  <si>
    <t>NIBP CUFF-REUSEABLE,LARGE ADUL</t>
  </si>
  <si>
    <t>11160-000011</t>
  </si>
  <si>
    <t>NIBP Cuff-Reusable, Infant</t>
  </si>
  <si>
    <t>11160-000013</t>
  </si>
  <si>
    <t>NIBP Cuff-Reusable, Child</t>
  </si>
  <si>
    <t>11160-000015</t>
  </si>
  <si>
    <t>NIBP Cuff-Reusable, Adult</t>
  </si>
  <si>
    <t>11160-000017</t>
  </si>
  <si>
    <t>NIBP Cuff-Reusable, Lg Adult</t>
  </si>
  <si>
    <t>11160-000019</t>
  </si>
  <si>
    <t>NIBP Cuff-Reusable Adult X large</t>
  </si>
  <si>
    <t>11220-000028</t>
  </si>
  <si>
    <t>Top Pouch for the LP12/LP15</t>
  </si>
  <si>
    <t>11230-000019</t>
  </si>
  <si>
    <t>LP20 Configuration Transfer Cable</t>
  </si>
  <si>
    <t>11260-000017</t>
  </si>
  <si>
    <t>THERMOFORMED INFANTCHILD ELECTRODE 1/EA</t>
  </si>
  <si>
    <t>11260-000039</t>
  </si>
  <si>
    <t>LIFEPAK 15 Carry case back pouch</t>
  </si>
  <si>
    <t>11425-000001</t>
  </si>
  <si>
    <t>Accessory pounch for 3-wire cable and/or other accessories</t>
  </si>
  <si>
    <t>11425-000007</t>
  </si>
  <si>
    <t>BAG ASSEMBLY, NO STRAP,LIFEPAK 1000</t>
  </si>
  <si>
    <t>11425-000012</t>
  </si>
  <si>
    <t>LIFEPAK 1000 Replacement Shoulder Strap for carry case</t>
  </si>
  <si>
    <t>11577-000001</t>
  </si>
  <si>
    <t>LIFEPAK 15 Shoulder strap</t>
  </si>
  <si>
    <t>11577-000002</t>
  </si>
  <si>
    <t>LIFEPAK 15 Basic carry case w/ right &amp; left pouches</t>
  </si>
  <si>
    <t>11577-000004</t>
  </si>
  <si>
    <t>Station Battery Charger - For the LP15</t>
  </si>
  <si>
    <t>11577-000011</t>
  </si>
  <si>
    <t>Mobile Battery Charger - FOR THE LP15</t>
  </si>
  <si>
    <t>11577-000019</t>
  </si>
  <si>
    <t>LP15 Power Attachment Kit</t>
  </si>
  <si>
    <t>11996-000060</t>
  </si>
  <si>
    <t>Durasensor - Adult finger sensor</t>
  </si>
  <si>
    <t>11996-000061</t>
  </si>
  <si>
    <t>Oxiband Adult/Neonatal Sensor</t>
  </si>
  <si>
    <t>11996-000062</t>
  </si>
  <si>
    <t>Oxiband Pediatric/Infant Sensor</t>
  </si>
  <si>
    <t>11996-000183</t>
  </si>
  <si>
    <t>MNC-1 Adapter Cable - 10 foot</t>
  </si>
  <si>
    <t>11996-000198</t>
  </si>
  <si>
    <t>MNC-1 Adapter Cable - 4 foot</t>
  </si>
  <si>
    <t>11996-000365</t>
  </si>
  <si>
    <t>RED MNC ADAPTER CABLE, 4FT,2641</t>
  </si>
  <si>
    <t>11996-000366</t>
  </si>
  <si>
    <t>RED MNC ADAPTER CABLE, 10FT, 2</t>
  </si>
  <si>
    <t>11996-000369</t>
  </si>
  <si>
    <t>Monitor to PC USB Cable for connecting LIFEPAK 12 or LIFEPAK 15 to a PC</t>
  </si>
  <si>
    <t>11996-000375</t>
  </si>
  <si>
    <t>Cable DC Input LP15 Battery Charger</t>
  </si>
  <si>
    <t>21300-008146</t>
  </si>
  <si>
    <t>LIFEPAK 15 NIBP Hose, 12'</t>
  </si>
  <si>
    <t>21300-008147</t>
  </si>
  <si>
    <t>LIFEPAK 15 NIBP Hose, 9'</t>
  </si>
  <si>
    <t>21300-008148</t>
  </si>
  <si>
    <t>LIFEPAK 15 NIBP Hose, 9' coiled</t>
  </si>
  <si>
    <t>21330-001176</t>
  </si>
  <si>
    <t>LP15 Lithium-ion Battery 5.7 amp hrs</t>
  </si>
  <si>
    <t>11230-000018</t>
  </si>
  <si>
    <t>Serial port cable - 6 foot (LIFEPAK 20e device to PC)</t>
  </si>
  <si>
    <t>11150-000018</t>
  </si>
  <si>
    <t>LIFEPAK 20e Defibrillator CodeManagement Module - Wireless</t>
  </si>
  <si>
    <t>11150-000019</t>
  </si>
  <si>
    <t>LIFEPAK 20e Debibrillator ModeManagement Module - Wireless &amp; with Capnography</t>
  </si>
  <si>
    <t>11600-000022</t>
  </si>
  <si>
    <t>CODE-STAT 10 Data Review Seat</t>
  </si>
  <si>
    <t>11600-000024</t>
  </si>
  <si>
    <t>CODE-STAT Maintenance Subscription (3 Years)</t>
  </si>
  <si>
    <t>CODE-STAT Data Review Service 1-10</t>
  </si>
  <si>
    <t>CODE-STAT Data Review Service 11-24</t>
  </si>
  <si>
    <t>CODE-STAT Data Review Service 25-50</t>
  </si>
  <si>
    <t>CODE-STAT Data Review Service 51-100</t>
  </si>
  <si>
    <t>CODE-STAT Data Review Service 101-200</t>
  </si>
  <si>
    <t>CODE-STAT Data Review Service 201-300</t>
  </si>
  <si>
    <t>CODE-STAT Data Review Service 301-400</t>
  </si>
  <si>
    <t>CODE-STAT Data Review Service 401-500</t>
  </si>
  <si>
    <t>CODE-STAT Data Review Service 501-600</t>
  </si>
  <si>
    <t>CODE-STAT Data Review Service 601-700</t>
  </si>
  <si>
    <t>CODE-STAT Data Review Service 701-800</t>
  </si>
  <si>
    <t>CODE-STAT Data Review Service 801-900</t>
  </si>
  <si>
    <t>CODE-STAT Data Review Service 901-1000</t>
  </si>
  <si>
    <t>CODE-STAT Data Review Service 1001-1100</t>
  </si>
  <si>
    <t>CODE-STAT Data Review Service 1101-1200</t>
  </si>
  <si>
    <t>CODE-STAT Data Review Service 1201-1300</t>
  </si>
  <si>
    <t>CODE-STAT Data Review Service 1301-1400</t>
  </si>
  <si>
    <t>CODE-STAT Data Review Service 1401-1500</t>
  </si>
  <si>
    <t>350-082-000</t>
  </si>
  <si>
    <t>LARYNGOSCOPE,BLADES,MAC1,BOX O</t>
  </si>
  <si>
    <t>350-084-000</t>
  </si>
  <si>
    <t>McGRATH MAC 2 Laryngoscope Blades, Box of 10</t>
  </si>
  <si>
    <t>350-086-000</t>
  </si>
  <si>
    <t>McGRATH MAC 3 Laryngoscope Blades, Box of 10</t>
  </si>
  <si>
    <t>350-088-000</t>
  </si>
  <si>
    <t>McGRATH MAC 4 Laryngoscope Blades, Box of 10</t>
  </si>
  <si>
    <t>X3-003-000</t>
  </si>
  <si>
    <t>McGRATH X3 Laryngoscope Blades, Box of 10</t>
  </si>
  <si>
    <t>11996-000416</t>
  </si>
  <si>
    <t>11996-000414</t>
  </si>
  <si>
    <t>11996-000415</t>
  </si>
  <si>
    <t>11101-000007</t>
  </si>
  <si>
    <t>Defibrillation/ECG training electrodes</t>
  </si>
  <si>
    <t>11171-000010</t>
  </si>
  <si>
    <t>Masimo SET LNOP Sp02 Sensor -Pediatric Reusable</t>
  </si>
  <si>
    <t>11171-000025</t>
  </si>
  <si>
    <t>Masimo SET LNCS Patient Cable - 14 foot</t>
  </si>
  <si>
    <t>11171-000034</t>
  </si>
  <si>
    <t>Masimo SET LNOP Sp02 Sensor -Neonatal  (&lt;10 KG) Disposable (1 box of 20 sensors)</t>
  </si>
  <si>
    <t>11240-000031</t>
  </si>
  <si>
    <t>ECG printer paper, 50mm x 30m  3rolls/bx (1-49)</t>
  </si>
  <si>
    <t>11240-000032</t>
  </si>
  <si>
    <t>Strip chart recorder paper, 100mm 2rolls/bx  (1-23)</t>
  </si>
  <si>
    <t>11250-000043</t>
  </si>
  <si>
    <t>Cable/connector assembly/pouch for infant/child AED training electrodes</t>
  </si>
  <si>
    <t>11250-000052</t>
  </si>
  <si>
    <t>Clip-on Training Electrodes for use with QUIK-COMBO Patient Simulator</t>
  </si>
  <si>
    <t>11996-000082</t>
  </si>
  <si>
    <t>Nasal FilterLine Set Infant/Neonatal (box of 25)</t>
  </si>
  <si>
    <t>11996-000113</t>
  </si>
  <si>
    <t>Oxisensor II adult sensor (24/BX)</t>
  </si>
  <si>
    <t>11996-000114</t>
  </si>
  <si>
    <t>Oxisensor II adult sensor, long cable (24/BX)</t>
  </si>
  <si>
    <t>11996-000117</t>
  </si>
  <si>
    <t>Oxisensor II neonatal sensor (24/BX)</t>
  </si>
  <si>
    <t>11996-000327</t>
  </si>
  <si>
    <t>Masimo SET RED LNOP Patient Cable - 8 foot</t>
  </si>
  <si>
    <t>11996-000328</t>
  </si>
  <si>
    <t>Masimo SET RED LNOP Patient Cable - 12 foot</t>
  </si>
  <si>
    <t>11996-000338</t>
  </si>
  <si>
    <t>Masimo SET Rainbow Pediatric Reusable Direct Connect Sensor - 12 foot</t>
  </si>
  <si>
    <t>11996-000359</t>
  </si>
  <si>
    <t>Temp Sensor, Skin Probe, High Dielectric, Disp (box of 20)</t>
  </si>
  <si>
    <t>11996-000360</t>
  </si>
  <si>
    <t>Temp Sensor, Esophageal-Rectal, 9FR, Disp (box of 20)</t>
  </si>
  <si>
    <t>21300-005847</t>
  </si>
  <si>
    <t>Signagel, gel</t>
  </si>
  <si>
    <t>MVA</t>
  </si>
  <si>
    <t>Microstream™ Advance oral/nasal filter line adult</t>
  </si>
  <si>
    <t>MVA100U</t>
  </si>
  <si>
    <t>Microstream™ Advance oral/nasal filter line adult, 100 ct</t>
  </si>
  <si>
    <t>MVAI</t>
  </si>
  <si>
    <t>Microstream™ Advance intubated filter line adult-pediatric</t>
  </si>
  <si>
    <t>MVAI100U</t>
  </si>
  <si>
    <t>Microstream™ Advance intubated filter line adult-pediatric, 100 ct</t>
  </si>
  <si>
    <t>MVAIH</t>
  </si>
  <si>
    <t>MVAIL</t>
  </si>
  <si>
    <t>Microstream™ Advance intubated filter line adult-pediatric, long</t>
  </si>
  <si>
    <t>MVAO</t>
  </si>
  <si>
    <t>Microstream™ Advance oral/nasal filter line adult, w/O2 tubing</t>
  </si>
  <si>
    <t>MVAO100U</t>
  </si>
  <si>
    <t>Microstream™ Advance oral/nasal filter line adult w/O2 tubing, 100 ct</t>
  </si>
  <si>
    <t>MVAOL</t>
  </si>
  <si>
    <t>Microstream™ Advance oral/nasal filter line adult w/O2 tubing, long</t>
  </si>
  <si>
    <t>MVIIH</t>
  </si>
  <si>
    <t>Microstream™ Advance intubated filter line neonatal-infant</t>
  </si>
  <si>
    <t>MVP</t>
  </si>
  <si>
    <t>Microstream™ Advance oral/nasal filter line pediatric</t>
  </si>
  <si>
    <t>MVPO</t>
  </si>
  <si>
    <t>Microstream™ Advance oral/nasal filter line pediatric w/O2 tubing</t>
  </si>
  <si>
    <t>11996-000164</t>
  </si>
  <si>
    <t>FilterLine Set Long Adult/Pediatric (box of 25)</t>
  </si>
  <si>
    <t>11996-000080</t>
  </si>
  <si>
    <t>FilterLine H Set Adult/Pediatric (box of 25)</t>
  </si>
  <si>
    <t>11996-000001</t>
  </si>
  <si>
    <t>FilterLine H Set Infant/Neonatal (box of 25)</t>
  </si>
  <si>
    <t>11996-000167</t>
  </si>
  <si>
    <t>SmartCapnoLine Plus w/O2 delivery - Adult/Intermediate patients&gt;44lbs (Cs of 100)</t>
  </si>
  <si>
    <t>11996-000163</t>
  </si>
  <si>
    <t>SmartCapnoLine Plus w/O2 delivery - Adult/Intermediate patients&gt;44lbs (box of 25)</t>
  </si>
  <si>
    <t>11996-000128</t>
  </si>
  <si>
    <t>SmartCapnoLine w/O2 delivery - Pediatric patients &lt;44lbs (box of 25)</t>
  </si>
  <si>
    <t>11996-000166</t>
  </si>
  <si>
    <t>SmartCapnoLine Plus  - Adult/Intermediate patients&gt;44lbs (Cs of 100)</t>
  </si>
  <si>
    <t>11996-000165</t>
  </si>
  <si>
    <t>SmartCapnoLine Plus Long w/O2 - Adult/Intermediate patients&gt;44lbs (box of 25)</t>
  </si>
  <si>
    <t>11996-000120</t>
  </si>
  <si>
    <t>SmartCapnoLine - Pediatric patients &lt;44lbs (box of 25)</t>
  </si>
  <si>
    <t>11171-000013</t>
  </si>
  <si>
    <t>LNOP NEO,SPO2 SENSOR,DISP,20/B</t>
  </si>
  <si>
    <t>11171-000014</t>
  </si>
  <si>
    <t>LNOP NEOPT,SPO2 SENSOR,DISP,20</t>
  </si>
  <si>
    <t>11171-000022</t>
  </si>
  <si>
    <t>Masimo SET LNCS  Neo Pt-L Neonatal Adhesive Sensor 18" single patient use for patients &lt;1 kg (box of 20)</t>
  </si>
  <si>
    <t>11171-000035</t>
  </si>
  <si>
    <t>LNOP NEOPT-L,SPO2 SNSR,DISP,20</t>
  </si>
  <si>
    <t>11171-000070</t>
  </si>
  <si>
    <t>Masimo RC Patient Cable Extension, 8 FT. For use between RC Patient Cable and M-LNCS SpO2 and Rainbow Patient Sensors.</t>
  </si>
  <si>
    <t>11101-000006</t>
  </si>
  <si>
    <t>Cable/connector assembly/pouch for Adult AED training electrodes</t>
  </si>
  <si>
    <t>11160-000012</t>
  </si>
  <si>
    <t>NIBP Cuff-Disposable Infant</t>
  </si>
  <si>
    <t>11160-000014</t>
  </si>
  <si>
    <t>NIBP Cuff-Disposable Child</t>
  </si>
  <si>
    <t>11160-000016</t>
  </si>
  <si>
    <t>NIBP Cuff-Disposable Adult</t>
  </si>
  <si>
    <t>11160-000018</t>
  </si>
  <si>
    <t>NIBP Cuff-Disposable Large Adult</t>
  </si>
  <si>
    <t>11160-000020</t>
  </si>
  <si>
    <t>NIBP Cuff-Disposable X-tra Large Adult</t>
  </si>
  <si>
    <t>11171-000012</t>
  </si>
  <si>
    <t>Masimo SET LNOP Sp02 Sensor -Pediatric Disposable (1 box of 20 sensors)</t>
  </si>
  <si>
    <t>11171-000016</t>
  </si>
  <si>
    <t>Masimo SET LNCS Patient Cable - 10 foot</t>
  </si>
  <si>
    <t>11171-000017</t>
  </si>
  <si>
    <t>Masimo SET LNCS Adult Reusable Sensor</t>
  </si>
  <si>
    <t>11171-000018</t>
  </si>
  <si>
    <t>Masimo SET LNCS Pediatric Reusable Sensor</t>
  </si>
  <si>
    <t>11171-000019</t>
  </si>
  <si>
    <t>Masimo SET LNCS Adult Disposable Sensors (box of 20)</t>
  </si>
  <si>
    <t>11171-000020</t>
  </si>
  <si>
    <t>Masimo SET LNCS Pediatric Disposable Sensors (box of 20)</t>
  </si>
  <si>
    <t>11171-000024</t>
  </si>
  <si>
    <t>Masimo SET LNCS Patient Cable - 4 foot</t>
  </si>
  <si>
    <t>11171-000027</t>
  </si>
  <si>
    <t>Masimo SET LNCS 4' extension (for Nellcor equipped units)</t>
  </si>
  <si>
    <t>11171-000028</t>
  </si>
  <si>
    <t>Masimo SET LNCS Neonatal L Disposable Sensor (box of 20)</t>
  </si>
  <si>
    <t>11171-000029</t>
  </si>
  <si>
    <t>Masimo SET LNCS Neonatal Pt L Disposable Sensor (box of 20)</t>
  </si>
  <si>
    <t>11171-000031</t>
  </si>
  <si>
    <t>Masimo SET LNCS Infant Disposable Sensor (box 0f 20)</t>
  </si>
  <si>
    <t>11171-000032</t>
  </si>
  <si>
    <t>Rainbow DCI-DC8, Adult Reuse Sensor, 8 ft</t>
  </si>
  <si>
    <t>11171-000033</t>
  </si>
  <si>
    <t>Rainbow DCP-DC9, Pedi Reuse Sensor, 8 ft</t>
  </si>
  <si>
    <t>11171-000051</t>
  </si>
  <si>
    <t>DBI-dc8, Adult Soft Reusable Direct Connect SpO2 Sensor, 8 ft., 1/box</t>
  </si>
  <si>
    <t>11171-000052</t>
  </si>
  <si>
    <t>DIGITBOOT LNCS DB1, ADT REUSABLE SENSOR,REF 2653</t>
  </si>
  <si>
    <t>11171-000053</t>
  </si>
  <si>
    <t>DIGITBOOTRED DBI-DC8, ADTREUSABLESENSOR,REF 2644</t>
  </si>
  <si>
    <t>11171-000054</t>
  </si>
  <si>
    <t>Reuseable Light Shield, 5 /box</t>
  </si>
  <si>
    <t>11171-000055</t>
  </si>
  <si>
    <t>Disposable Light Shield  10/pack</t>
  </si>
  <si>
    <t>11171-000067</t>
  </si>
  <si>
    <t>LNCS E1, ADULT, EAR SENSOR, RE</t>
  </si>
  <si>
    <t>11996-000017</t>
  </si>
  <si>
    <t>Electrode QUIK-COMBO  w/REDI-PAK preconnect</t>
  </si>
  <si>
    <t>11996-000048</t>
  </si>
  <si>
    <t>Disposable Adhesive bandage wrap for OXI-A/N (2 bags of 50)</t>
  </si>
  <si>
    <t>11996-000049</t>
  </si>
  <si>
    <t>Disposable Adhesive bandage wrap for OXI-P/I (2 bags of 50)</t>
  </si>
  <si>
    <t>11996-000090</t>
  </si>
  <si>
    <t>Electrode EDGE QUIK-COMBO RTS</t>
  </si>
  <si>
    <t>11996-000091</t>
  </si>
  <si>
    <t>Electrode EDGE QUIK-COMBO Adult</t>
  </si>
  <si>
    <t>11996-000093</t>
  </si>
  <si>
    <t>Electrode EDGE QUIK-COMBO pediatric  RTS</t>
  </si>
  <si>
    <t>11996-000115</t>
  </si>
  <si>
    <t>Oxisensor II infant sensor (24/BX)</t>
  </si>
  <si>
    <t>11996-000116</t>
  </si>
  <si>
    <t>Oxisensor II pediatric sensor (24/BX)</t>
  </si>
  <si>
    <t>11996-000323</t>
  </si>
  <si>
    <t>Masimo SET Red LNCS Patient Cable - 4 foot</t>
  </si>
  <si>
    <t>11996-000324</t>
  </si>
  <si>
    <t>Masimo SET Red LNCS Patient Cable - 10 foot</t>
  </si>
  <si>
    <t>11996-000325</t>
  </si>
  <si>
    <t>Masimo SET Red LNCS Patient Cable - 14 foot</t>
  </si>
  <si>
    <t>11996-000326</t>
  </si>
  <si>
    <t>Masimo SET RED LNOP Patient Cable - 4 foot</t>
  </si>
  <si>
    <t>11996-000331</t>
  </si>
  <si>
    <t>Masimo SET Red Adult Reusable Direct Connect Sensor - 3 foot</t>
  </si>
  <si>
    <t>11996-000332</t>
  </si>
  <si>
    <t>Masimo SET Red Adult Reusable Direct Connect Sensor - 12 foot</t>
  </si>
  <si>
    <t>11996-000333</t>
  </si>
  <si>
    <t>Masimo SET Red Pediatric Reusable Direct Connect Sensor - 3 foot</t>
  </si>
  <si>
    <t>11996-000334</t>
  </si>
  <si>
    <t>Masimo SET Red Pediatric Reusable Direct Connect Sensor - 12 foot</t>
  </si>
  <si>
    <t>11996-000335</t>
  </si>
  <si>
    <t>Masimo SET Rainbow Adult Reusable Direct Connect Sensor - 3 foot</t>
  </si>
  <si>
    <t>11996-000336</t>
  </si>
  <si>
    <t>Masimo SET Rainbow Adult Reusable Direct Connect Sensor - 12 foot</t>
  </si>
  <si>
    <t>11996-000337</t>
  </si>
  <si>
    <t>Masimo SET Rainbow Pediatric Reusable Direct Connect Sensor - 3 foot</t>
  </si>
  <si>
    <t>21300-008054</t>
  </si>
  <si>
    <t>4-Wire Cable Comb (10- Pack)</t>
  </si>
  <si>
    <t>21300-008055</t>
  </si>
  <si>
    <t>6-Wire Cable Comb (10- Pack)</t>
  </si>
  <si>
    <t>11171-000021</t>
  </si>
  <si>
    <t>Masimo SET LNCS Neo-L Neonatal Adhesive Sensor 18" single patient use for patients &lt; 3 kg or &gt;40 kg (box of 20)</t>
  </si>
  <si>
    <t>11171-000026</t>
  </si>
  <si>
    <t>Masimo SET LNCS  Infant Disposable Sensors (box of 20)</t>
  </si>
  <si>
    <t>21340-000706</t>
  </si>
  <si>
    <t>LIFENET PC Gateway</t>
  </si>
  <si>
    <t>CODE-STAT Maint Subscrip 3 yrs</t>
  </si>
  <si>
    <t>LIFENET Premium</t>
  </si>
  <si>
    <t>LIFENET Standard</t>
  </si>
  <si>
    <t>LIFENET Basic</t>
  </si>
  <si>
    <t>LIFENET GE Cardiology Cart Integration</t>
  </si>
  <si>
    <t>LIFENET Asset, per device</t>
  </si>
  <si>
    <t>EMS LIFENET PRO TIER 1</t>
  </si>
  <si>
    <t>EMS LIFENET PRO TIER 2</t>
  </si>
  <si>
    <t>EMS LIFENET PRO TIER 3</t>
  </si>
  <si>
    <t>EMS LIFENET PRO TIER 4</t>
  </si>
  <si>
    <t>LIFENET Care Enterprise-Site</t>
  </si>
  <si>
    <t>HOSP LIFENET CARE PRO TIER 1</t>
  </si>
  <si>
    <t>HOSP LIFENET CARE PRO TIER 2</t>
  </si>
  <si>
    <t>HOSP LIFENET CARE PRO TIER 3</t>
  </si>
  <si>
    <t>HOSP LIFENET CARE PRO TIER 4</t>
  </si>
  <si>
    <t>HOSP LIFENET CARE PRO TIER 5</t>
  </si>
  <si>
    <t>HOSP LIFENET PRO TIER 1 RENEW</t>
  </si>
  <si>
    <t>HOSP LIFENET PRO TIER 2 RENEW</t>
  </si>
  <si>
    <t>HOSP LIFENET PRO TIER 3 RENEW</t>
  </si>
  <si>
    <t>HOSP LIFENET PRO TIER 4 RENEW</t>
  </si>
  <si>
    <t>HOSP LIFENET PRO TIER 5 RENEW</t>
  </si>
  <si>
    <t>HOSP LIFENET PRO ENT TIER 2</t>
  </si>
  <si>
    <t>HOSP LIFENET PRO ENT TIER 3</t>
  </si>
  <si>
    <t>HOSP LIFENET PRO ENT RENEW</t>
  </si>
  <si>
    <t>HOSP LIFENET PRO ENT TIER 2 RENEWAL</t>
  </si>
  <si>
    <t>HOSP LIFENET PRO ENT TIER3 RENEWAL</t>
  </si>
  <si>
    <t>LEGACY ALRT UPG PROM CARE PRO</t>
  </si>
  <si>
    <t>HOSP LIFENET STNDRD TIER 1</t>
  </si>
  <si>
    <t>HOSP LIFENET STNDRD TIER 2</t>
  </si>
  <si>
    <t>HOSP LIFENET STNDRD TIER 3</t>
  </si>
  <si>
    <t>HOSP LIFENET STNDRD TIER 4</t>
  </si>
  <si>
    <t>HOSP LIFENET STNDRD TIER 5</t>
  </si>
  <si>
    <t>LIFENET STNDARD TIER 1 RENEWAL</t>
  </si>
  <si>
    <t>LIFENET STNDARD TIER 2 RENEWAL</t>
  </si>
  <si>
    <t>LIFENET STNDARD TIER 3 RENEWAL</t>
  </si>
  <si>
    <t>LIFENET STNDARD TIER 4 RENEWAL</t>
  </si>
  <si>
    <t>LIFENET STNDARD TIER 5 RENEWAL</t>
  </si>
  <si>
    <t>HOSP LIFENET STNDRD ENT 2-5</t>
  </si>
  <si>
    <t>HOSP LIFENET STNDRD ENT, 6-10</t>
  </si>
  <si>
    <t>HOSP LIFENET STNDRD ENT, 11-25</t>
  </si>
  <si>
    <t>HOSP LIFENET STNDRD ENT RNW, 2-5</t>
  </si>
  <si>
    <t>HOSP LIFENET STNDRD ENT RNW, 6-10</t>
  </si>
  <si>
    <t>HOSP LIFENET STNDRD ENT RNW, 11-25</t>
  </si>
  <si>
    <t>LEGACY ALRT UPG PROM CARE STD</t>
  </si>
  <si>
    <t>Verizon Data Plan 1yr</t>
  </si>
  <si>
    <t>AT&amp;T Data Plan 1yr</t>
  </si>
  <si>
    <t>81700-000001</t>
  </si>
  <si>
    <t>Bundle: LIFEPAK 15 w/ ACPA (Trending, Masimo SpO2, SpCO, SpMet, NIBP, 12- Lead ECG, EtCO2, 2 IP Channels)</t>
  </si>
  <si>
    <t>81700-000002</t>
  </si>
  <si>
    <t>Bundle: LIFEPAK 15 w/ ACPA (Trending, SpO2, SpCO, NIBP, 12-Lead ECG, EtCO2, BT, Temp)</t>
  </si>
  <si>
    <t>81700-000003</t>
  </si>
  <si>
    <t>Bundle: LIFEPAK 15 w/ ACPA (Trending, Masimo SpO2, NIBP, EtCO2)</t>
  </si>
  <si>
    <t>81700-000004</t>
  </si>
  <si>
    <t>Bundle: LIFEPAK 15 w/ ACPA (Trending, Masimo SpO2, SpCO, NIBP, 12-Lead ECG, EtCO2, BT)</t>
  </si>
  <si>
    <t>81700-000005</t>
  </si>
  <si>
    <t>Bundle: LIFEPAK 15 w/ ACPA (Trending, Masimo SpO2, EtCO2, BT)</t>
  </si>
  <si>
    <t>81700-000006</t>
  </si>
  <si>
    <t>Bundle: LIFEPAK 15 w/ ACPA (Trending, Masimo SpO2, SpCO, SpMet, NIBP, 12- Lead ECG , EtCO2, 2 IP Channels)</t>
  </si>
  <si>
    <t>81700-000007</t>
  </si>
  <si>
    <t>Bundle: LIFEPAK 15 w/ ACPA (Standard)</t>
  </si>
  <si>
    <t>99577-001368</t>
  </si>
  <si>
    <t>LIFEPAK 15 Trending, 12-Lead ECG, Bluetooth</t>
  </si>
  <si>
    <t>99577-001372</t>
  </si>
  <si>
    <t>LIFEPAK 15 Trending, Masimo SpO2, SpCO, SpMet, NIBP, 12-Lead ECG, EtCO2, 2 Invasive Pressure Channels, Bluetooth</t>
  </si>
  <si>
    <t>99577-001373</t>
  </si>
  <si>
    <t>LIFEPAK 15 Trending, SpO2, SpCO, SpMet, NIBP, 12-Lead ECG, EtCO2, Bluetooth, Temp</t>
  </si>
  <si>
    <t>99577-001588</t>
  </si>
  <si>
    <t>LIFEPAK 15 Trending, Masimo SpO2, SpCO, SpMet, NIBP, 12-Lead ECG, EtCO2, Bluetooth</t>
  </si>
  <si>
    <t>99577-001930</t>
  </si>
  <si>
    <t>LIFEPAK 15 Standard</t>
  </si>
  <si>
    <t>99577-001931</t>
  </si>
  <si>
    <t>LIFEPAK 15 Trending, Masimo SpO2, SpCO, NIBP</t>
  </si>
  <si>
    <t>99577-001932</t>
  </si>
  <si>
    <t>LIFEPAK 15 Trending, Masimo SpO2, NIBP,EtCO2</t>
  </si>
  <si>
    <t>99577-001933</t>
  </si>
  <si>
    <t>LIFEPAK 15 Trending, Masimo SpO2, NIBP,12-Lead</t>
  </si>
  <si>
    <t>99577-001934</t>
  </si>
  <si>
    <t>LIFEPAK 15 Trending, Masimo SpO2, NIBP, 12-Lead, EtCO2</t>
  </si>
  <si>
    <t>99577-001935</t>
  </si>
  <si>
    <t>LIFEPAK 15 Trending, Masimo SpO2, SpCO, NIBP, 12-Lead, EtCO2</t>
  </si>
  <si>
    <t>99577-001936</t>
  </si>
  <si>
    <t>LIFEPAK 15 Trending, Masimo SpO2, SpCO, SpMet NIBP, 12-Lead, EtCO2</t>
  </si>
  <si>
    <t>99577-001937</t>
  </si>
  <si>
    <t>LIFEPAK 15 Trending, Masimo SpO2, SpCO, SpMet, NIBP, 12-Lead, EtCO2, 2 Invasive Pressure Channels</t>
  </si>
  <si>
    <t>99577-001938</t>
  </si>
  <si>
    <t>LIFEPAK 15 Trending, SpO2, SpCO, NIBP, 12-Lead ECG, EtCO2, Temperature</t>
  </si>
  <si>
    <t>99577-001939</t>
  </si>
  <si>
    <t>LIFEPAK 15 Bluetooth</t>
  </si>
  <si>
    <t>99577-001941</t>
  </si>
  <si>
    <t>LIFEPAK 15 Nellcor and Masimo SpO2, Bluetooth</t>
  </si>
  <si>
    <t>99577-001943</t>
  </si>
  <si>
    <t>LIFEPAK 15 Trending, Masimo SpO2, EtCO2, 12-Lead ECG, Bluetooth</t>
  </si>
  <si>
    <t>99577-001944</t>
  </si>
  <si>
    <t>LIFEPAK 15 Trending, Masimo SpO2, EtCO2, Bluetooth</t>
  </si>
  <si>
    <t>99577-001945</t>
  </si>
  <si>
    <t>LIFEPAK 15 Trending, Masimo SpO2, NIBP, Bluetooth</t>
  </si>
  <si>
    <t>99577-001946</t>
  </si>
  <si>
    <t>LIFEPAK 15 Trending, Nellcor and Masimo SpO2, NIBP, Bluetooth</t>
  </si>
  <si>
    <t>99577-001947</t>
  </si>
  <si>
    <t>LIFEPAK 15 Trending, Masimo SpO2, NIBP, 2 Invasive Pressure Channels, Bluetooth</t>
  </si>
  <si>
    <t>99577-001948</t>
  </si>
  <si>
    <t>LIFEPAK 15 Trending, Nellcor and Masimo SpO2, NIBP, 2 Invasive Pressure Channels, Bluetooth</t>
  </si>
  <si>
    <t>99577-001950</t>
  </si>
  <si>
    <t>LIFEPAK 15 Trending, Masimo SpO2, NIBP, EtCO2, Bluetooth</t>
  </si>
  <si>
    <t>99577-001951</t>
  </si>
  <si>
    <t>LIFEPAK 15 Trending, Nellcor and Masimo SpO2, NIBP, EtCO2, Bluetooth</t>
  </si>
  <si>
    <t>99577-001952</t>
  </si>
  <si>
    <t>LIFEPAK 15 Trending, Masimo SpO2, SpCO, NIBP, EtCO2, Bluetooth</t>
  </si>
  <si>
    <t>99577-001953</t>
  </si>
  <si>
    <t>LIFEPAK 15 Trending, Masimo SpO2, NIBP, 12-Lead ECG, Bluetooth</t>
  </si>
  <si>
    <t>99577-001955</t>
  </si>
  <si>
    <t>LIFEPAK 15 Trending, Masimo SpO2, NIBP, 12-Lead ECG, EtCO2, Bluetooth</t>
  </si>
  <si>
    <t>99577-001956</t>
  </si>
  <si>
    <t>LIFEPAK 15 Trending, SpO2,  NIBP, 12-Lead ECG, EtCO2, Bluetooth, Temp</t>
  </si>
  <si>
    <t>99577-001957</t>
  </si>
  <si>
    <t>LIFEPAK 15 Trending, Masimo SpO2, SpCO, NIBP, 12-Lead ECG, EtCO2, Bluetooth</t>
  </si>
  <si>
    <t>99577-001958</t>
  </si>
  <si>
    <t>LIFEPAK 15 Trending, SpO2, SpCO, NIBP, 12-Lead ECG, EtCO2,Bluetooth, Temp</t>
  </si>
  <si>
    <t>99577-001959</t>
  </si>
  <si>
    <t>LIFEPAK 15 Trending, Masimo SpO2, NIBP, EtCO2, 2 Invasive Pressure Channels, Bluetooth</t>
  </si>
  <si>
    <t>99577-001960</t>
  </si>
  <si>
    <t>LIFEPAK 15 Trending, Masimo SpO2, NIBP, 12-Lead ECG, EtCO2, 2 Invasive Pressure Channels, Bluetooth</t>
  </si>
  <si>
    <t>99577-001962</t>
  </si>
  <si>
    <t>LIFEPAK 15 Trending, Masimo SpO2, SpCO, NIBP, 12-Lead ECG, EtCO2, 2 Invasive Pressure Channels, Bluetooth</t>
  </si>
  <si>
    <t>99577-001963</t>
  </si>
  <si>
    <t>LIFEPAK 15 Trending, Nellcor and Masimo SpO2, NIBP, 12-Lead ECG, EtCO2, 2 Invasive Pressure Channels, Bluetooth</t>
  </si>
  <si>
    <t>99577-001964</t>
  </si>
  <si>
    <t>LIFEPAK 15 Trending, Nellcor and Masimo  SpO2, NIBP, 12-Lead ECG, EtCO2, Bluetooth</t>
  </si>
  <si>
    <t>99577-001966</t>
  </si>
  <si>
    <t>LIFEPAK 15 Trending, Nellcor and Masimo SpO2, NIBP, EtCO2, 2 Invasive Pressure Channels, Bluetooth</t>
  </si>
  <si>
    <t>96577-000015</t>
  </si>
  <si>
    <t>ACLS: FOR TRAINING ONLY. Manual &amp; AED, Trending, Pacing, 12-Lead ECG, BT.</t>
  </si>
  <si>
    <t>96577-000016</t>
  </si>
  <si>
    <t>ACLS: FOR TRAINING ONLY. Manual &amp; AED, Trending, Pacing SpO2, NIBP, BT.</t>
  </si>
  <si>
    <t>96577-000017</t>
  </si>
  <si>
    <t>ACLS: FOR TRAINING ONLY. Manual &amp; AED, Trending, Pacing, SpO2, 12-Lead ECG, EtCO2, BT.</t>
  </si>
  <si>
    <t>96577-000018</t>
  </si>
  <si>
    <t>ACLS: FOR TRAINING ONLY. Manual &amp; AED, Trending, Pacing, SpO2, NIBP, 12-Lead ECG, EtCO2, SpCO, Temperature, BT.</t>
  </si>
  <si>
    <t>96577-000019</t>
  </si>
  <si>
    <t>ACLS: FOR TRAINING ONLY. Manual &amp; AED, Trending, Pacing, SpO2, SpCO, NIBP, 12-Lead ECG, EtCO2, 2 IP channels, BT.</t>
  </si>
  <si>
    <t>96577-000020</t>
  </si>
  <si>
    <t>ACLS: FOR TRAINING ONLY. Manual &amp; AED, Pacing, SpO2, NIBP, EtCO2, BT.</t>
  </si>
  <si>
    <t>96577-000021</t>
  </si>
  <si>
    <t xml:space="preserve">ACLS: FOR TRAINING ONLY. Manual &amp; AED, Pacing, SpO2, NIBP,12-Lead ECG, EtCO2, BT. </t>
  </si>
  <si>
    <t>96577-000022</t>
  </si>
  <si>
    <t xml:space="preserve">ACLS: FOR TRAINING ONLY. Manual &amp; AED, Pacing, SpO2, SpCO, NIBP,12-Lead ECG, EtCO2, BT. </t>
  </si>
  <si>
    <t>99577-002166</t>
  </si>
  <si>
    <t>LIFEPAK 15 V4 Trending, Pacing, Nellcor SpO2, EtCO2, BT</t>
  </si>
  <si>
    <t>99577-002167</t>
  </si>
  <si>
    <t>LIFEPAK 15 V4 Trending, Pacing, Sp02, NIBP, 12-Lead ECG, EtCO2,Temp</t>
  </si>
  <si>
    <t>99577-002168</t>
  </si>
  <si>
    <t>LIFEPAK 15 V4 Trending, Pacing, Nellcor SpO2, NIBP, EtCO2</t>
  </si>
  <si>
    <t>99577-002169</t>
  </si>
  <si>
    <t>LIFEPAK 15 V4 Trending, Pacing, SpO2, SpCO, SpMet, NIBP, 12-Lead ECG, EtCO2, Temp</t>
  </si>
  <si>
    <t>99577-002170</t>
  </si>
  <si>
    <t>LIFEPAK 15 V4 Trending, Pacing, Nellcor SpO2, NIBP, EtCO2,12-Lead ECG</t>
  </si>
  <si>
    <t>99577-002171</t>
  </si>
  <si>
    <t>LIFEPAK 15 V4 Trending, Pacing, Nellcor SpO2, NIBP, 12-Lead ECG, EtCO2, 2 IP Channels</t>
  </si>
  <si>
    <t>99577-002172</t>
  </si>
  <si>
    <t>LIFEPAK 15 V4 Trending, Pacing, SpO2, SpCO, NIBP, 12-Lead ECG, EtCO2, 2 IP Channels</t>
  </si>
  <si>
    <t>99577-002173</t>
  </si>
  <si>
    <t>LIFEPAK 15 V4 Trending, Pacing, SpO2, NIBP, 12-Lead ECG, EtCO2, 2 IP Channels</t>
  </si>
  <si>
    <t>99577-002174</t>
  </si>
  <si>
    <t>LIFEPAK 15 V4 Trending, Pacing, SpO2, NIBP, EtCO2, 2 IP Channels</t>
  </si>
  <si>
    <t>99577-002175</t>
  </si>
  <si>
    <t>LIFEPAK 15 V4 Trending, Pacing, Nellcor SpO2, NIBP, EtCO2, 2 IP Channels</t>
  </si>
  <si>
    <t>99577-002176</t>
  </si>
  <si>
    <t>LIFEPAK 15 V4 Trending, Pacing, SpO2, EtCO2</t>
  </si>
  <si>
    <t>99577-002177</t>
  </si>
  <si>
    <t>LIFEPAK 15 V4 Trending, Pacing, SpO2, EtCO2, 12-Lead ECG</t>
  </si>
  <si>
    <t>99577-002179</t>
  </si>
  <si>
    <t>LIFEPAK 15 V4 Trending, Pacing, Nellcor SpO2, NIBP</t>
  </si>
  <si>
    <t>99577-002180</t>
  </si>
  <si>
    <t>LIFEPAK 15 V4 Trending, Pacing, 12-Lead ECG</t>
  </si>
  <si>
    <t>99577-002181</t>
  </si>
  <si>
    <t>LIFEPAK 15 V4 Trending, Pacing, SpO2, NIBP, 2 IP Channels</t>
  </si>
  <si>
    <t>99577-002182</t>
  </si>
  <si>
    <t>LIFEPAK 15 V4 Trending, Pacing, SpO2, SpCO, NIBP, EtCO2</t>
  </si>
  <si>
    <t>99577-002183</t>
  </si>
  <si>
    <t>LIFEPAK 15 V4 Trending, Pacing, Nellcor SpO2</t>
  </si>
  <si>
    <t>99577-002184</t>
  </si>
  <si>
    <t>LIFEPAK 15 V4 Trending, Pacing, Nellcor SpO2, NIBP, 2 IP Channels</t>
  </si>
  <si>
    <t>99577-002345</t>
  </si>
  <si>
    <t>LIFEPAK 15 V4 Trending, Pacing, SpO2</t>
  </si>
  <si>
    <t>99576-000063</t>
  </si>
  <si>
    <t>LUCAS 3, 3.1,  IN SHIPPING BOX, EN</t>
  </si>
  <si>
    <t>99576-000083</t>
  </si>
  <si>
    <t>LUCAS 3, 3.1, TRAINING UNIT, EN</t>
  </si>
  <si>
    <t>11576-000035</t>
  </si>
  <si>
    <t>LUCAS 1 Carry Bag (Backpack)</t>
  </si>
  <si>
    <t>11576-000046</t>
  </si>
  <si>
    <t>LUCAS 2 Disposable Suction Cup (3 pack)</t>
  </si>
  <si>
    <t>11576-000047</t>
  </si>
  <si>
    <t>LUCAS 2 Disposable Suction Cup (12 pack)</t>
  </si>
  <si>
    <t>11576-000053</t>
  </si>
  <si>
    <t>Back Plate Grip Tape (3 pack)</t>
  </si>
  <si>
    <t>11576-000060</t>
  </si>
  <si>
    <t>LUCAS 2 Stand-alone Battery Charger</t>
  </si>
  <si>
    <t>11576-000064</t>
  </si>
  <si>
    <t>LUCAS PCI BACK PLATE</t>
  </si>
  <si>
    <t>11576-000088</t>
  </si>
  <si>
    <t>LUCAS Slim Back Plate</t>
  </si>
  <si>
    <t>11576-000089</t>
  </si>
  <si>
    <t>Grip Tape, LUCAS Slim Back Plate</t>
  </si>
  <si>
    <t>11576-000090</t>
  </si>
  <si>
    <t>Grip Tape (3-pack), LUCAS Slim Back Plate</t>
  </si>
  <si>
    <t>11576-000094</t>
  </si>
  <si>
    <t>LUCAS Carrying Case, Hard Shell</t>
  </si>
  <si>
    <t>11996-000278</t>
  </si>
  <si>
    <t>LUCAS 1 Connector - Chemtron Air</t>
  </si>
  <si>
    <t>11996-000279</t>
  </si>
  <si>
    <t>LUCAS 1 Connector - Ohmeda Air</t>
  </si>
  <si>
    <t>11996-000280</t>
  </si>
  <si>
    <t>LUCAS 1 Connector - Puritan Bennet Air</t>
  </si>
  <si>
    <t>11996-000281</t>
  </si>
  <si>
    <t>LUCAS 1 Connector - Diss Air</t>
  </si>
  <si>
    <t>11996-000282</t>
  </si>
  <si>
    <t>LUCAS 1 Connector - Schrader Air</t>
  </si>
  <si>
    <t>11996-000283</t>
  </si>
  <si>
    <t>LUCAS 1 Connector - Oxequip Air</t>
  </si>
  <si>
    <t>11996-000285</t>
  </si>
  <si>
    <t>LUCAS 1 Regulator</t>
  </si>
  <si>
    <t>21996-000044</t>
  </si>
  <si>
    <t>LUCAS Back Plate</t>
  </si>
  <si>
    <t>21996-000061</t>
  </si>
  <si>
    <t>LUCAS 1 Extention Hose</t>
  </si>
  <si>
    <t>21576-000016</t>
  </si>
  <si>
    <t>LUCAS 2 - REFURBISHING KIT</t>
  </si>
  <si>
    <t>21576-000023</t>
  </si>
  <si>
    <t>PTFE SPRAY LUBRICANT</t>
  </si>
  <si>
    <t>21576-000026</t>
  </si>
  <si>
    <t>LUCAS 2 FRAME ASSY</t>
  </si>
  <si>
    <t>21576-000047</t>
  </si>
  <si>
    <t>SCREW PT K40X12 WN 1452A2</t>
  </si>
  <si>
    <t>21576-000089</t>
  </si>
  <si>
    <t>BRACKET, HOOD, LUCAS</t>
  </si>
  <si>
    <t>21996-000027</t>
  </si>
  <si>
    <t>ADJUSTMENT HANDLE SP</t>
  </si>
  <si>
    <t>21996-000036</t>
  </si>
  <si>
    <t>SEAL-SHAFT</t>
  </si>
  <si>
    <t>21996-000060</t>
  </si>
  <si>
    <t>TIMING MODULE ASSY (V2)</t>
  </si>
  <si>
    <t>11576-000036</t>
  </si>
  <si>
    <t>Patient Strap (each)</t>
  </si>
  <si>
    <t>11576-000038</t>
  </si>
  <si>
    <t>LUCAS 2 Carrying Bag</t>
  </si>
  <si>
    <t>11576-000039</t>
  </si>
  <si>
    <t>LUCAS 2 Battery - Rechargeable Lithium Polymer (LiPo)</t>
  </si>
  <si>
    <t>11576-000048</t>
  </si>
  <si>
    <t>LUCAS 2 12V Car Cable</t>
  </si>
  <si>
    <t>11576-000050</t>
  </si>
  <si>
    <t>Patient Strap (Secures patient's arms to support legs of LUCAS - 1pr)</t>
  </si>
  <si>
    <t>11576-000051</t>
  </si>
  <si>
    <t>Patient Strap (secures patient's arms to support legs of LUCAS - 3 pack)</t>
  </si>
  <si>
    <t>11576-000052</t>
  </si>
  <si>
    <t>Back Plate Grip Tape</t>
  </si>
  <si>
    <t>11576-000069</t>
  </si>
  <si>
    <t>LUCAS PATIENT STRAP-BULK</t>
  </si>
  <si>
    <t>11576-000070</t>
  </si>
  <si>
    <t>LUCAS 2 Rubber Bumper</t>
  </si>
  <si>
    <t>11576-000071</t>
  </si>
  <si>
    <t>Lucas Power Supply</t>
  </si>
  <si>
    <t>11576-000080</t>
  </si>
  <si>
    <t>LUCAS 3 Battery - Dark Grey - Rechargeable LiPo</t>
  </si>
  <si>
    <t>11576-000091</t>
  </si>
  <si>
    <t>LUCAS 3 Bumpers (Black)</t>
  </si>
  <si>
    <t>21576-000074</t>
  </si>
  <si>
    <t>LUCAS Stabilization Strap</t>
  </si>
  <si>
    <t>21576-000075</t>
  </si>
  <si>
    <t>LUCAS Stabilization Strap (4 pack)</t>
  </si>
  <si>
    <t>11576-000037</t>
  </si>
  <si>
    <t>LUCAS STABILIZATION STRAP YELL</t>
  </si>
  <si>
    <t>11576-000065</t>
  </si>
  <si>
    <t>21996-000064</t>
  </si>
  <si>
    <t>LUCAS STABILIZATION STRAP IN S</t>
  </si>
  <si>
    <t>11576-000072</t>
  </si>
  <si>
    <t>LUCAS 2 Bumpers, Grey pair</t>
  </si>
  <si>
    <t>11996-000321</t>
  </si>
  <si>
    <t>PADDING-PROTECTIVE, ASSEMBLY</t>
  </si>
  <si>
    <t>21576-000006</t>
  </si>
  <si>
    <t>LUCAS 2 - COMPRESSION MODULE</t>
  </si>
  <si>
    <t>21576-000007</t>
  </si>
  <si>
    <t>LUCAS 2 - DRIVE BELT</t>
  </si>
  <si>
    <t>21576-000008</t>
  </si>
  <si>
    <t>LUCAS 2 - HOOD WITH USERPANEL</t>
  </si>
  <si>
    <t>21576-000009</t>
  </si>
  <si>
    <t>LUCAS 2 - BELLOWS</t>
  </si>
  <si>
    <t>21576-000010</t>
  </si>
  <si>
    <t>LUCAS 2 - ELECTRIC FAN</t>
  </si>
  <si>
    <t>21576-000011</t>
  </si>
  <si>
    <t>LUCAS 2 - ELECTRIC MOTOR</t>
  </si>
  <si>
    <t>21576-000012</t>
  </si>
  <si>
    <t>LUCAS 2 - SHAFT SEAL, GREY</t>
  </si>
  <si>
    <t>21576-000013</t>
  </si>
  <si>
    <t>LUCAS 2 - SUPPORT LEG</t>
  </si>
  <si>
    <t>21576-000018</t>
  </si>
  <si>
    <t>LUCAS 2 CARRY BALL SCREWGREASE</t>
  </si>
  <si>
    <t>21576-000019</t>
  </si>
  <si>
    <t>LUCAS 2 INTERNAL COMMUNICATION</t>
  </si>
  <si>
    <t>21576-000020</t>
  </si>
  <si>
    <t>LUCAS 2 HOOD COMMUNICATION CAB</t>
  </si>
  <si>
    <t>21576-000025</t>
  </si>
  <si>
    <t>BATTERY CONNECTOR BOARD</t>
  </si>
  <si>
    <t>21576-000027</t>
  </si>
  <si>
    <t>LUCAS 2 POWER INLET</t>
  </si>
  <si>
    <t>21576-000050</t>
  </si>
  <si>
    <t>AXEL-ANGLE SHAFT</t>
  </si>
  <si>
    <t>21576-000063</t>
  </si>
  <si>
    <t>SCREW MRX-H M3X50 A2 DIN7985</t>
  </si>
  <si>
    <t>21576-000064</t>
  </si>
  <si>
    <t>SCREW MFT M5X20 A2</t>
  </si>
  <si>
    <t>21576-000066</t>
  </si>
  <si>
    <t>LUCAS 2 - COMPRESSION MODULE 2</t>
  </si>
  <si>
    <t>21576-000067</t>
  </si>
  <si>
    <t>21576-000070</t>
  </si>
  <si>
    <t>21576-000072</t>
  </si>
  <si>
    <t>LUCAS 2 POWER INLET 2.2</t>
  </si>
  <si>
    <t>21576-000080</t>
  </si>
  <si>
    <t>HOOD, WITH USER PANEL, LUCAS 3</t>
  </si>
  <si>
    <t>21576-000081</t>
  </si>
  <si>
    <t>LEG, SUPPORT, LUCAS 3</t>
  </si>
  <si>
    <t>11996-000471</t>
  </si>
  <si>
    <t>4G Modem: Verizon Cellular non-Kore (customer data plan)</t>
  </si>
  <si>
    <t>11996-000474</t>
  </si>
  <si>
    <t>4G Modem: Verizon Cellular Kore (Stryker data plan)</t>
  </si>
  <si>
    <t>11996-000475</t>
  </si>
  <si>
    <t>4G Modem: AT&amp;T Cellular Kore (Stryker data plan)</t>
  </si>
  <si>
    <t>11996-000476</t>
  </si>
  <si>
    <t>ASSEMBLY, GATEWAY, 4G, MULTITE</t>
  </si>
  <si>
    <t>11996-000479</t>
  </si>
  <si>
    <t>ASSEMBLY,GATEWAY,4G,WIFI,VOICE</t>
  </si>
  <si>
    <t>11996-000480</t>
  </si>
  <si>
    <t>11996-000484</t>
  </si>
  <si>
    <t>11996-000526</t>
  </si>
  <si>
    <t>21996-000109</t>
  </si>
  <si>
    <t>TITAN III -Wifi Gateway</t>
  </si>
  <si>
    <t>21996-000110</t>
  </si>
  <si>
    <t xml:space="preserve">Titan III Trio – WiFi &amp;Cellular&amp; Fast Audio Gateway, No Sim </t>
  </si>
  <si>
    <t>50998-000011</t>
  </si>
  <si>
    <t>OSITECH WIRELESS PART REPLACEMENT</t>
  </si>
  <si>
    <t>21330-001024</t>
  </si>
  <si>
    <t>ADAPTER ASSY-ELECTRODE,HARD PADDLE,PAD PRINTED</t>
  </si>
  <si>
    <t>26500-002408</t>
  </si>
  <si>
    <t>LIFEPAK 15 Operating Instructions</t>
  </si>
  <si>
    <t>ECG electrodes, High adhesion - quantity 600 (120 5-packs)</t>
  </si>
  <si>
    <t>ECG electrodes, High adhesion - quantity 600 (200 3-packs)</t>
  </si>
  <si>
    <t>SEM-EC</t>
  </si>
  <si>
    <t>SMART EQUIPMENT MANAGEMENT - EC</t>
  </si>
  <si>
    <t>PMONLY</t>
  </si>
  <si>
    <t>PROCARE-SVC-LIFEPAK-FIELD-REPAIR</t>
  </si>
  <si>
    <t>REPAIR-PLT</t>
  </si>
  <si>
    <t>PM AND PARTS LABOR TRAVEL</t>
  </si>
  <si>
    <t>BATTERYSERVICE</t>
  </si>
  <si>
    <t>LP15-CASE-CHG</t>
  </si>
  <si>
    <t>PROCARE-SVC-LIFEPAK-DEPOT-REPAIR</t>
  </si>
  <si>
    <t>PROCARE-SVC-AED-FIELD-REPAIR</t>
  </si>
  <si>
    <t>PROCARE-SVC-AED-DEPOT-REPAIR</t>
  </si>
  <si>
    <t>PROCARE-SVC-LUCAS-FIELD-REPAIR</t>
  </si>
  <si>
    <t>PROCARE-SVC-LUCAS-DEPOT-REPAIR</t>
  </si>
  <si>
    <t>PROCARE-PRT-LUCAS</t>
  </si>
  <si>
    <t>PROCARE-PRT-DEFIB</t>
  </si>
  <si>
    <t>LIFELINKcentral NON CONNECTED Device Upload</t>
  </si>
  <si>
    <t>LIFELINKcentral Premium, US 1Yr</t>
  </si>
  <si>
    <t>LIFELINKcentral Premium US 2Yr</t>
  </si>
  <si>
    <t>LIFELINKcentral Premium US 4Yr</t>
  </si>
  <si>
    <t>LIFELINKcentral Premium US 8Yr</t>
  </si>
  <si>
    <t>LIFELINKcentral Premium, 1Yr Non-Physio</t>
  </si>
  <si>
    <t>LIFELINKcentral Premium, 2Yr Non-Physio</t>
  </si>
  <si>
    <t>LIFELINKcentral Premium, 4Yr Non-Physio</t>
  </si>
  <si>
    <t>LIFELINKcentral Pro LICENSE 1YR</t>
  </si>
  <si>
    <t>LIFELINKcentral Pro LICENSE 2YR</t>
  </si>
  <si>
    <t>LIFELINKcentral Pro LICENSE 4YR</t>
  </si>
  <si>
    <t>LIFELINKCENTRAL PROLICENSE 8YR</t>
  </si>
  <si>
    <t>301-000-000</t>
  </si>
  <si>
    <t>McGRATH MAC EMS Video Laryngoscope</t>
  </si>
  <si>
    <t>11600-000030</t>
  </si>
  <si>
    <t>CODE-STAT 11 DATA REVIEW SEAT</t>
  </si>
  <si>
    <t>11600-000029</t>
  </si>
  <si>
    <t>CODE-STAT ENTERPRISE SUBSCRIPT</t>
  </si>
  <si>
    <t>50998-000025</t>
  </si>
  <si>
    <t>PLAN,DATA,4 YEAR, LPCR2</t>
  </si>
  <si>
    <t>50998-000026</t>
  </si>
  <si>
    <t>PLAN,DATA,8 YEAR, LPCR2</t>
  </si>
  <si>
    <t>21340-000769</t>
  </si>
  <si>
    <t>APPLICATION, LIFENET PCGATEWAY</t>
  </si>
  <si>
    <t>300-000-100</t>
  </si>
  <si>
    <t>LARYNGOSCOPE,CASE, MCGRATH</t>
  </si>
  <si>
    <t>11996-000456</t>
  </si>
  <si>
    <t>RD SET DCI, 3ft. Adult Reusable Sensor, 1/box</t>
  </si>
  <si>
    <t>11996-000455</t>
  </si>
  <si>
    <t>RD SET DCIP, Pediatric Reusable Sensor, 1/box</t>
  </si>
  <si>
    <t>11996-000508</t>
  </si>
  <si>
    <t>RD SET DBI, Adult Reusable Soft Sensor 1/box</t>
  </si>
  <si>
    <t>11996-000509</t>
  </si>
  <si>
    <t>RD SET Reusable Ear Sensor TC-I</t>
  </si>
  <si>
    <t>11996-000518</t>
  </si>
  <si>
    <t>RD rainbow Adult/Neo 8λ SpCO, SpO2, and SpMet, Adult Adhesive Sensors</t>
  </si>
  <si>
    <t>11996-000517</t>
  </si>
  <si>
    <t>RD rainbow Inf 8λ SpCO, SpO2, and SpMet, Adult Adhesive Sensors</t>
  </si>
  <si>
    <t>11996-000515</t>
  </si>
  <si>
    <t>RD rainbow Adt 8λ SpCO, SpO2, and SpMet, Adult Adhesive Sensors</t>
  </si>
  <si>
    <t>11996-000516</t>
  </si>
  <si>
    <t>RD rainbow Pdt 8λ SpCO, SpO2, and SpMet, Adult Adhesive Sensors</t>
  </si>
  <si>
    <t>11996-000511</t>
  </si>
  <si>
    <t>RD rainbow SET MD20-12, 20-pin Patient Cable, 12 ft</t>
  </si>
  <si>
    <t>11996-000505</t>
  </si>
  <si>
    <t>RD rainbow SET MD20-1.5, 20-pin Patient Cable, 1.5 ft</t>
  </si>
  <si>
    <t>11996-000510</t>
  </si>
  <si>
    <t>RD rainbow SET MD20-05, 20-pin Patient Cable, 5 ft</t>
  </si>
  <si>
    <t>11171-000060</t>
  </si>
  <si>
    <t>RD SET Adult Adhesive Sensor</t>
  </si>
  <si>
    <t>11171-000061</t>
  </si>
  <si>
    <t>RD SET Pediatric Adhesive Sensor</t>
  </si>
  <si>
    <t>11171-000062</t>
  </si>
  <si>
    <t>RD SET Infant Adhesive Sensor</t>
  </si>
  <si>
    <t>11171-000063</t>
  </si>
  <si>
    <t>RD SET Neonate Adhesive Sensor</t>
  </si>
  <si>
    <t>11171-000064</t>
  </si>
  <si>
    <t>RD SET Neonatal Preterm Adhesive Sensor</t>
  </si>
  <si>
    <t>11171-000083</t>
  </si>
  <si>
    <t>RD SET Neo Pt-500 (18")</t>
  </si>
  <si>
    <t>11996-000519</t>
  </si>
  <si>
    <t>LNCS-II rainbow® DCI 8λ SpCO, Adult Reusable Sensor</t>
  </si>
  <si>
    <t>11996-000520</t>
  </si>
  <si>
    <t>LNCS-II rainbow® DCIP 8λ SpCO, Pediatric Reusable Sensor</t>
  </si>
  <si>
    <t>11996-000507</t>
  </si>
  <si>
    <t xml:space="preserve">RD SET E1 </t>
  </si>
  <si>
    <t>11996-000543</t>
  </si>
  <si>
    <t>EMS RD Rainbow SET MD20-04', 20-pin mini-D rectangular connector, 4ft.</t>
  </si>
  <si>
    <t>11996-000513</t>
  </si>
  <si>
    <t>RD SET Patient Cable, 5 ft, MD-14, LP20e Cable</t>
  </si>
  <si>
    <t>11996-000514</t>
  </si>
  <si>
    <t>RD SET Patient Cable, 12 ft, MD-14, LP20e Cable</t>
  </si>
  <si>
    <t>11996-000512</t>
  </si>
  <si>
    <t>RD SET Patient Cable, 1.5 ft, MD-14, LP20e Cable</t>
  </si>
  <si>
    <t>21300-001038</t>
  </si>
  <si>
    <t>SCREW-M,CS,Z,PH, NYLOCK,4-40 X .312L</t>
  </si>
  <si>
    <t>21300-006251</t>
  </si>
  <si>
    <t>SCREW-M,PH,NYLOK,CS,4-40,.250L</t>
  </si>
  <si>
    <t>21300-007253</t>
  </si>
  <si>
    <t>SCREW-CAP,SCH,REC 15IP TORX PLUS,6-32,0.</t>
  </si>
  <si>
    <t>21300-008073</t>
  </si>
  <si>
    <t>SCREW, #8-32X3/8 PH, CR,SS, PTCH</t>
  </si>
  <si>
    <t>21300-008144</t>
  </si>
  <si>
    <t>SCREW,MACH,PANHEAD,PHDRV,SS,NYLOK,6-32 X</t>
  </si>
  <si>
    <t>21300-008167</t>
  </si>
  <si>
    <t>HEADER, BOARD STACKER, .100 IN, 8 PIN</t>
  </si>
  <si>
    <t>21300-008168</t>
  </si>
  <si>
    <t>HEADER, BOARD STACKER, .100 IN, 44 PIN</t>
  </si>
  <si>
    <t>21300-008169</t>
  </si>
  <si>
    <t>FLEX, UI, SYSTEM PCBA, LSEM, LP35</t>
  </si>
  <si>
    <t>21300-008174</t>
  </si>
  <si>
    <t>SCREW,MACH,PANHD,PHDRV,NYLOK,6-32 X .750</t>
  </si>
  <si>
    <t>21300-008248</t>
  </si>
  <si>
    <t>FERRITE, CLAMP ON,OD.465IN,ID.169IN,LG.9</t>
  </si>
  <si>
    <t>21300-008295</t>
  </si>
  <si>
    <t>FLEX ACCESS, LP35</t>
  </si>
  <si>
    <t>21300-008296</t>
  </si>
  <si>
    <t>FLEX, DEFIB-PMOD, LP35</t>
  </si>
  <si>
    <t>21300-008297</t>
  </si>
  <si>
    <t>FLEX, DISPLAY VIDEO, LP35</t>
  </si>
  <si>
    <t>21300-008298</t>
  </si>
  <si>
    <t>FLEX, DEFIB KEY PANEL-LIGHT SENSOR, LP35</t>
  </si>
  <si>
    <t>21300-008301</t>
  </si>
  <si>
    <t>CAPACITOR, ENERGY STORAGE, LP35</t>
  </si>
  <si>
    <t>21300-008302</t>
  </si>
  <si>
    <t>INDUCTIVE RESISTOR-5 OHM, ROHS, LP35</t>
  </si>
  <si>
    <t>21300-008303</t>
  </si>
  <si>
    <t>HARNESS, WIRE, BATTERY CONNECTOR, LP35</t>
  </si>
  <si>
    <t>21300-008309</t>
  </si>
  <si>
    <t>FLEX, MASIMO PATIENT, LP35</t>
  </si>
  <si>
    <t>21300-008310</t>
  </si>
  <si>
    <t>FLEX, USB, PMOD, LP35</t>
  </si>
  <si>
    <t>21300-008311</t>
  </si>
  <si>
    <t>INSULATOR, PCBA, INTERFACE, DISPLAY POWE</t>
  </si>
  <si>
    <t>21300-008312</t>
  </si>
  <si>
    <t>HOUSING, BEZEL, FRONT, LP35</t>
  </si>
  <si>
    <t>21300-008313</t>
  </si>
  <si>
    <t>KNOB, ROTARY, LP35</t>
  </si>
  <si>
    <t>21300-008314</t>
  </si>
  <si>
    <t>COVER, DUST, USB, LP35</t>
  </si>
  <si>
    <t>21300-008315</t>
  </si>
  <si>
    <t>GUARD, ECG, LP35</t>
  </si>
  <si>
    <t>21300-008316</t>
  </si>
  <si>
    <t>COVER, SCREW, THERAPY RECEPTACLE, LP35</t>
  </si>
  <si>
    <t>21300-008317</t>
  </si>
  <si>
    <t>CAM, CO2 DOOR, LPQ5</t>
  </si>
  <si>
    <t>21300-008318</t>
  </si>
  <si>
    <t>SPRING, TRSN, WIRE DIA0.028IN, SS</t>
  </si>
  <si>
    <t>21300-008319</t>
  </si>
  <si>
    <t>HOUSING, PARAMETER MODULE, FRONT, LP35</t>
  </si>
  <si>
    <t>21300-008320</t>
  </si>
  <si>
    <t>COVER, CO2 DOOR, LPQ5</t>
  </si>
  <si>
    <t>21300-008321</t>
  </si>
  <si>
    <t>COVER, SCREW, REAR, PARAMETER MODULE, LP</t>
  </si>
  <si>
    <t>21300-008322</t>
  </si>
  <si>
    <t>COVER, SCREW, ENDS, PARAMETER MODULE, LP</t>
  </si>
  <si>
    <t>21300-008323</t>
  </si>
  <si>
    <t>SEAL, HOUSING, MAIN, LPQ5, LPT5</t>
  </si>
  <si>
    <t>21300-008324</t>
  </si>
  <si>
    <t>HOUSING, PLATE, SKID, LP35</t>
  </si>
  <si>
    <t>21300-008326</t>
  </si>
  <si>
    <t>Insulator, Interface PCBA, LPQ5, LPT5</t>
  </si>
  <si>
    <t>21300-008329</t>
  </si>
  <si>
    <t>Bracket, Speaker, LP35</t>
  </si>
  <si>
    <t>21300-008330</t>
  </si>
  <si>
    <t>HOUSING, CORNER, HANDLE, LEFT, LP35</t>
  </si>
  <si>
    <t>21300-008331</t>
  </si>
  <si>
    <t>ASSY, CORNER, HANDLE, RIGHT, LP35</t>
  </si>
  <si>
    <t>21300-008333</t>
  </si>
  <si>
    <t>CLIP,ROUTING,DIA.25IN HOLDING C,SNAP LOC</t>
  </si>
  <si>
    <t>21300-008334</t>
  </si>
  <si>
    <t>FOAM, DISPLAY CABLE, LP35</t>
  </si>
  <si>
    <t>21300-008335</t>
  </si>
  <si>
    <t>HOSE, PUMP TO MODULE, NIBP, LP35</t>
  </si>
  <si>
    <t>21300-008336</t>
  </si>
  <si>
    <t>HOUSING, FRS MOUNTING, LP35 </t>
  </si>
  <si>
    <t>21300-008337</t>
  </si>
  <si>
    <t>SEAL, FRS HOUSING, LPQ5</t>
  </si>
  <si>
    <t>21300-008338</t>
  </si>
  <si>
    <t>SEAL, CO2 EXHAUST, LP35</t>
  </si>
  <si>
    <t>21300-008339</t>
  </si>
  <si>
    <t>HOUSING, CO2 EXHAUST, LP35</t>
  </si>
  <si>
    <t>21300-008340</t>
  </si>
  <si>
    <t>HOUSING, MASIMO CONNECTOR, LP35</t>
  </si>
  <si>
    <t>21300-008341</t>
  </si>
  <si>
    <t>BRACKET, MASIMO PATIENT CONNECTOR, LPQ5</t>
  </si>
  <si>
    <t>21300-008342</t>
  </si>
  <si>
    <t>SEAL, MASIMO MOUNTING, LPQ5</t>
  </si>
  <si>
    <t>21300-008343</t>
  </si>
  <si>
    <t>INSULATOR, PCBA, REAR, PMOD, LPQ5</t>
  </si>
  <si>
    <t>21300-008344</t>
  </si>
  <si>
    <t>SHIELD, CO2 MODULE, TOP, LP35</t>
  </si>
  <si>
    <t>21300-008345</t>
  </si>
  <si>
    <t>SHIELD, CO2 MODULE, BOTTOM, LP35</t>
  </si>
  <si>
    <t>21300-008346</t>
  </si>
  <si>
    <t>SEAL, TEMP-IP MOUNTING, LP35</t>
  </si>
  <si>
    <t>21300-008347</t>
  </si>
  <si>
    <t>BRACKET, PMOD, INTERNAL, LP35</t>
  </si>
  <si>
    <t>21300-008348</t>
  </si>
  <si>
    <t>HOSE, COUPLER TO MODULE, NIBP, LP35</t>
  </si>
  <si>
    <t>21300-008364</t>
  </si>
  <si>
    <t>SCREW, BUTTONHEAD, TORX, #4-40 X LG 0.25</t>
  </si>
  <si>
    <t>21300-008365</t>
  </si>
  <si>
    <t>SCREW,MACHINE,PANHEAD,NYLOK,6-32-X 1.125</t>
  </si>
  <si>
    <t>21300-008366</t>
  </si>
  <si>
    <t>WASHER,FLAT,NPRN,.350IN ID,.625IN OD,.09</t>
  </si>
  <si>
    <t>21300-008367</t>
  </si>
  <si>
    <t>BRACKET, PCBA, ENERGY DELIVERY, LP35</t>
  </si>
  <si>
    <t>21300-008368</t>
  </si>
  <si>
    <t>HOUSING, ECG, PLATE, LP35</t>
  </si>
  <si>
    <t>21300-008375</t>
  </si>
  <si>
    <t>FOAM, CO2 WIRE HARNESS, LP35</t>
  </si>
  <si>
    <t>21300-008382</t>
  </si>
  <si>
    <t>FLEX, BEACON, READINESS INDICATOR, LP35</t>
  </si>
  <si>
    <t>21300-008384</t>
  </si>
  <si>
    <t>HANDLE, LP35</t>
  </si>
  <si>
    <t>21300-008385</t>
  </si>
  <si>
    <t>KEYPAD 21300-008385  EN, US, LP35</t>
  </si>
  <si>
    <t>21330-001663</t>
  </si>
  <si>
    <t>CABLE ASSY, TEMP-IP, LP35</t>
  </si>
  <si>
    <t>21330-001664</t>
  </si>
  <si>
    <t>ASSY, CABLE, INTERNAL DC POWER, LP35</t>
  </si>
  <si>
    <t>21330-001665</t>
  </si>
  <si>
    <t>ASSY, CABLE, DISPLAY POWER, LPQ5, LPT5 </t>
  </si>
  <si>
    <t>21330-001666</t>
  </si>
  <si>
    <t>CABLE ASSY, CO2, LP35</t>
  </si>
  <si>
    <t>21330-001667</t>
  </si>
  <si>
    <t>ASSY, POWER PLUG, LP35</t>
  </si>
  <si>
    <t>21330-001668</t>
  </si>
  <si>
    <t>ASSY, ANTENNA, WLAN, LP35</t>
  </si>
  <si>
    <t>21330-001669</t>
  </si>
  <si>
    <t>ASSY, ECG FLEX, LP35</t>
  </si>
  <si>
    <t>21330-001670</t>
  </si>
  <si>
    <t>ASSEMBLY, RECEPTACLE, THERAPY, LP35</t>
  </si>
  <si>
    <t>21300-008305</t>
  </si>
  <si>
    <t>FLEX, USB, LSEM, LP35</t>
  </si>
  <si>
    <t>21330-001674</t>
  </si>
  <si>
    <t>ASSY, CABLE, SPEAKER, LP35</t>
  </si>
  <si>
    <t>21330-001675</t>
  </si>
  <si>
    <t>ASSEMBLY AID, CO2 DOOR, LP35</t>
  </si>
  <si>
    <t>21330-001676</t>
  </si>
  <si>
    <t>ASSY, INSULATOR, PCBA, SYSTEM, FRONT, LP</t>
  </si>
  <si>
    <t>21330-001678</t>
  </si>
  <si>
    <t>ASSY, HOUSING RIGHT, PMOD, LP35</t>
  </si>
  <si>
    <t>21330-001679</t>
  </si>
  <si>
    <t>ASSY, BATTERY BACKPLATE, LP35</t>
  </si>
  <si>
    <t>21330-001680</t>
  </si>
  <si>
    <t>GUIDE, BATTERY HARNESS, LPQ5, LPT5</t>
  </si>
  <si>
    <t>21330-001681</t>
  </si>
  <si>
    <t>BRACKET ASSEMBLY, PCBA STACK, LPQ5, LPT5</t>
  </si>
  <si>
    <t>21330-001686</t>
  </si>
  <si>
    <t>Assy, Fan with VHB, LP35</t>
  </si>
  <si>
    <t>21501-003323</t>
  </si>
  <si>
    <t>LABEL 21501-003323 ECG COVER, LP35</t>
  </si>
  <si>
    <t>21501-003345</t>
  </si>
  <si>
    <t>LABEL, INSTRUCTION, ENGLISH, LP35</t>
  </si>
  <si>
    <t>21501-003360</t>
  </si>
  <si>
    <t>LABEL 21501-003360 PTR PRT,MODEM P, LP35</t>
  </si>
  <si>
    <t>21501-003361</t>
  </si>
  <si>
    <t>LABEL 21501-003361 DC INPUT, LP35</t>
  </si>
  <si>
    <t>21501-003362</t>
  </si>
  <si>
    <t>LABEL,PMOD,MAS SPO2,MDT CO2,NIBP,G3,LP35</t>
  </si>
  <si>
    <t>21501-003363</t>
  </si>
  <si>
    <t>LABEL,PMOD,MAS SPO2,MDT CO2,NIBP,TEMPIP,</t>
  </si>
  <si>
    <t>21501-003364</t>
  </si>
  <si>
    <t>21501-003365</t>
  </si>
  <si>
    <t>LABEL,PMOD,MAS SPO2,MDT CO2,NIBP,G2,LP35</t>
  </si>
  <si>
    <t>21501-003368</t>
  </si>
  <si>
    <t>21501-003369</t>
  </si>
  <si>
    <t>21501-003370</t>
  </si>
  <si>
    <t>LABEL,PMOD,MAS SPO2,MDT CO2,NIBP,G1,LP35</t>
  </si>
  <si>
    <t>21501-003371</t>
  </si>
  <si>
    <t>LABEL, ASSY AID, 0.9IN,LP35</t>
  </si>
  <si>
    <t>21501-003376</t>
  </si>
  <si>
    <t>LABEL, ASSY AID, 2.0IN,LP35</t>
  </si>
  <si>
    <t>40535-000002</t>
  </si>
  <si>
    <t>KIT, REPAIR, SYSTEM PCBA, LP35</t>
  </si>
  <si>
    <t>40535-000003</t>
  </si>
  <si>
    <t>KIT, REPAIR, ENERGY DELIVERY PCBA, LP35</t>
  </si>
  <si>
    <t>40535-000004</t>
  </si>
  <si>
    <t>KIT, REPAIR, INTERFACE PCBA, LP35</t>
  </si>
  <si>
    <t>40535-000005</t>
  </si>
  <si>
    <t>KIT, REPAIR, FRONT HOUSING DISPLAY, LP35</t>
  </si>
  <si>
    <t>40535-000006</t>
  </si>
  <si>
    <t>KIT, REPAIR, HANDLE, LP35</t>
  </si>
  <si>
    <t>40535-000007</t>
  </si>
  <si>
    <t>KIT, REPAIR, REAR HOUSING, LP35</t>
  </si>
  <si>
    <t>40535-000008</t>
  </si>
  <si>
    <t>KIT, REPAIR, THERAPY RECEPTACLE, LP35</t>
  </si>
  <si>
    <t>40535-000009</t>
  </si>
  <si>
    <t>KIT, REPAIR, BATTERY CONNECTOR, LP35</t>
  </si>
  <si>
    <t>40535-000010</t>
  </si>
  <si>
    <t>KIT, REPAIR, ECG CONNECTOR, LP35</t>
  </si>
  <si>
    <t>40535-000011</t>
  </si>
  <si>
    <t>KIT, REPAIR, FAN, LP35</t>
  </si>
  <si>
    <t>40535-000012</t>
  </si>
  <si>
    <t>KIT, REPAIR, ROTARY SWITCH, LP35</t>
  </si>
  <si>
    <t>40535-000014</t>
  </si>
  <si>
    <t>KIT, REPAIR, PATIENT PARAMETER PCBA, LP3</t>
  </si>
  <si>
    <t>40535-000015</t>
  </si>
  <si>
    <t>KIT, REPAIR, CO2 MODULE,MEDTRONIC, LP35</t>
  </si>
  <si>
    <t>40535-000016</t>
  </si>
  <si>
    <t>KIT, REPAIR, PMOD HOUSING</t>
  </si>
  <si>
    <t>40535-000017</t>
  </si>
  <si>
    <t>KIT, REPAIR, INTERNAL FASTENERS, LP35</t>
  </si>
  <si>
    <t>40535-000018</t>
  </si>
  <si>
    <t>KIT, REPAIR, SPO2 MODULE, MASIMO, LP35</t>
  </si>
  <si>
    <t>40535-000019</t>
  </si>
  <si>
    <t>KIT, REPAIR, NIBP MODULE, LP35</t>
  </si>
  <si>
    <t>40535-000020</t>
  </si>
  <si>
    <t>KIT, REPAIR, NIBP PUMP,LP35</t>
  </si>
  <si>
    <t>40535-000021</t>
  </si>
  <si>
    <t>KIT, REPAIR, NIBP COUPLER, LP35</t>
  </si>
  <si>
    <t>40535-000022</t>
  </si>
  <si>
    <t>KIT, REPAIR, SPO2 CONNECTOR, MASIMO, LP3</t>
  </si>
  <si>
    <t>List Price 11/01/2024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</si>
</sst>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20">
    <font>
      <sz val="11"/>
      <color theme="1"/>
      <name val="Calibri"/>
      <family val="2"/>
      <scheme val="minor"/>
    </font>
    <font>
      <b/>
      <sz val="11"/>
      <color theme="1"/>
      <name val="Calibri"/>
      <family val="2"/>
      <scheme val="minor"/>
    </font>
    <font>
      <b/>
      <sz val="12"/>
      <color theme="1"/>
      <name val="Arial"/>
      <family val="2"/>
    </font>
    <font>
      <b/>
      <u/>
      <sz val="11"/>
      <color theme="1"/>
      <name val="Calibri"/>
      <family val="2"/>
      <scheme val="minor"/>
    </font>
    <font>
      <b/>
      <sz val="11"/>
      <color rgb="FF3B3838"/>
      <name val="Barlow"/>
    </font>
    <font>
      <sz val="11"/>
      <color theme="1"/>
      <name val="Arial"/>
      <family val="2"/>
    </font>
    <font>
      <b/>
      <sz val="11"/>
      <color theme="1"/>
      <name val="Barlow"/>
    </font>
    <font>
      <sz val="11"/>
      <color rgb="FF3B3838"/>
      <name val="Barlow"/>
    </font>
    <font>
      <b/>
      <sz val="11"/>
      <color theme="1"/>
      <name val="Arial"/>
      <family val="2"/>
    </font>
    <font>
      <sz val="11"/>
      <color rgb="FFFF0000"/>
      <name val="Arial"/>
      <family val="2"/>
    </font>
    <font>
      <sz val="12"/>
      <color theme="1"/>
      <name val="Arial"/>
      <family val="2"/>
    </font>
    <font>
      <b/>
      <sz val="14"/>
      <color theme="1"/>
      <name val="Calibri"/>
      <family val="2"/>
      <scheme val="minor"/>
    </font>
    <font>
      <b/>
      <sz val="8"/>
      <color rgb="FF363636"/>
      <name val="Tahoma"/>
      <family val="2"/>
    </font>
    <font>
      <b/>
      <sz val="10"/>
      <color theme="1"/>
      <name val="Calibri"/>
      <family val="2"/>
      <scheme val="minor"/>
    </font>
    <font>
      <sz val="12"/>
      <color theme="1"/>
      <name val="Calibri"/>
      <family val="2"/>
      <scheme val="minor"/>
    </font>
    <font>
      <sz val="8"/>
      <color theme="1"/>
      <name val="Arial"/>
      <family val="2"/>
    </font>
    <font>
      <sz val="8"/>
      <color rgb="FFFF0000"/>
      <name val="Arial"/>
      <family val="2"/>
    </font>
    <font>
      <i/>
      <sz val="11"/>
      <color rgb="FFFF0000"/>
      <name val="Calibri"/>
      <family val="2"/>
      <scheme val="minor"/>
    </font>
    <font>
      <sz val="11"/>
      <color theme="1"/>
      <name val="Calibri"/>
      <family val="2"/>
      <scheme val="minor"/>
    </font>
    <font>
      <sz val="11"/>
      <name val="Calibri"/>
      <family val="2"/>
      <scheme val="minor"/>
    </font>
  </fonts>
  <fills count="7">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theme="2"/>
        <bgColor indexed="64"/>
      </patternFill>
    </fill>
    <fill>
      <patternFill patternType="solid">
        <fgColor theme="9" tint="0.79998168889431442"/>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44" fontId="18" fillId="0" borderId="0" applyFont="0" applyFill="0" applyBorder="0" applyAlignment="0" applyProtection="0"/>
    <xf numFmtId="9" fontId="18" fillId="0" borderId="0" applyFont="0" applyFill="0" applyBorder="0" applyAlignment="0" applyProtection="0"/>
  </cellStyleXfs>
  <cellXfs count="41">
    <xf numFmtId="0" fontId="0" fillId="0" borderId="0" xfId="0"/>
    <xf numFmtId="0" fontId="2" fillId="0" borderId="0" xfId="0" applyFont="1" applyAlignment="1">
      <alignment horizontal="center"/>
    </xf>
    <xf numFmtId="0" fontId="0" fillId="0" borderId="0" xfId="0" applyAlignment="1">
      <alignment wrapText="1"/>
    </xf>
    <xf numFmtId="0" fontId="0" fillId="0" borderId="0" xfId="0" applyAlignment="1">
      <alignment horizontal="left" wrapText="1"/>
    </xf>
    <xf numFmtId="0" fontId="0" fillId="0" borderId="0" xfId="0" applyAlignment="1">
      <alignment horizontal="left"/>
    </xf>
    <xf numFmtId="0" fontId="1" fillId="0" borderId="0" xfId="0" applyFont="1"/>
    <xf numFmtId="0" fontId="0" fillId="0" borderId="0" xfId="0" applyAlignment="1">
      <alignment horizontal="right"/>
    </xf>
    <xf numFmtId="0" fontId="1" fillId="0" borderId="0" xfId="0" applyFont="1" applyAlignment="1">
      <alignment horizontal="right"/>
    </xf>
    <xf numFmtId="0" fontId="3" fillId="0" borderId="0" xfId="0" applyFont="1" applyAlignment="1">
      <alignment horizontal="right"/>
    </xf>
    <xf numFmtId="0" fontId="3" fillId="0" borderId="0" xfId="0" applyFont="1" applyAlignment="1">
      <alignment horizontal="left"/>
    </xf>
    <xf numFmtId="0" fontId="1" fillId="0" borderId="0" xfId="0" applyFont="1" applyAlignment="1">
      <alignment horizontal="left"/>
    </xf>
    <xf numFmtId="0" fontId="0" fillId="0" borderId="1" xfId="0" applyBorder="1"/>
    <xf numFmtId="0" fontId="4" fillId="0" borderId="0" xfId="0" applyFont="1" applyAlignment="1">
      <alignment vertical="center"/>
    </xf>
    <xf numFmtId="0" fontId="5" fillId="0" borderId="0" xfId="0" applyFont="1"/>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top"/>
    </xf>
    <xf numFmtId="0" fontId="8" fillId="3" borderId="2" xfId="0" applyFont="1" applyFill="1" applyBorder="1" applyAlignment="1">
      <alignment horizontal="center" vertical="center"/>
    </xf>
    <xf numFmtId="0" fontId="12" fillId="6" borderId="1" xfId="0" applyFont="1" applyFill="1" applyBorder="1" applyAlignment="1">
      <alignment horizontal="center" vertical="center"/>
    </xf>
    <xf numFmtId="0" fontId="11" fillId="5" borderId="1" xfId="0" applyFont="1" applyFill="1" applyBorder="1" applyAlignment="1">
      <alignment horizontal="left"/>
    </xf>
    <xf numFmtId="0" fontId="2" fillId="0" borderId="0" xfId="0" applyFont="1" applyAlignment="1">
      <alignment horizontal="center" vertical="center"/>
    </xf>
    <xf numFmtId="0" fontId="15" fillId="0" borderId="0" xfId="0" applyFont="1" applyAlignment="1">
      <alignment vertical="center"/>
    </xf>
    <xf numFmtId="0" fontId="17" fillId="0" borderId="0" xfId="0" applyFont="1"/>
    <xf numFmtId="44" fontId="0" fillId="0" borderId="1" xfId="1" applyFont="1" applyBorder="1"/>
    <xf numFmtId="9" fontId="0" fillId="0" borderId="1" xfId="2" applyFont="1" applyBorder="1"/>
    <xf numFmtId="0" fontId="0" fillId="0" borderId="1" xfId="0" applyBorder="1" applyAlignment="1">
      <alignment horizontal="left"/>
    </xf>
    <xf numFmtId="44" fontId="19" fillId="0" borderId="1" xfId="1" applyFont="1" applyBorder="1"/>
    <xf numFmtId="0" fontId="0" fillId="3" borderId="1" xfId="0" applyFill="1" applyBorder="1" applyAlignment="1">
      <alignment horizontal="left" vertical="center" wrapText="1"/>
    </xf>
    <xf numFmtId="0" fontId="2" fillId="2" borderId="1"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1" fillId="5" borderId="1" xfId="0" applyFont="1" applyFill="1" applyBorder="1" applyAlignment="1">
      <alignment horizontal="center"/>
    </xf>
    <xf numFmtId="0" fontId="11" fillId="5" borderId="1" xfId="0" applyFont="1" applyFill="1" applyBorder="1" applyAlignment="1">
      <alignment horizontal="left"/>
    </xf>
    <xf numFmtId="0" fontId="13" fillId="5" borderId="2" xfId="0" applyFont="1" applyFill="1" applyBorder="1" applyAlignment="1">
      <alignment horizontal="left"/>
    </xf>
    <xf numFmtId="0" fontId="13" fillId="5" borderId="4" xfId="0" applyFont="1" applyFill="1" applyBorder="1" applyAlignment="1">
      <alignment horizontal="left"/>
    </xf>
    <xf numFmtId="0" fontId="13" fillId="5" borderId="3" xfId="0" applyFont="1" applyFill="1" applyBorder="1" applyAlignment="1">
      <alignment horizontal="left"/>
    </xf>
    <xf numFmtId="0" fontId="0" fillId="0" borderId="0" xfId="0" applyAlignment="1">
      <alignment horizontal="left" vertical="top" wrapText="1"/>
    </xf>
    <xf numFmtId="0" fontId="14" fillId="5" borderId="2" xfId="0" applyFont="1" applyFill="1" applyBorder="1" applyAlignment="1">
      <alignment horizontal="center"/>
    </xf>
    <xf numFmtId="0" fontId="14" fillId="5" borderId="4" xfId="0" applyFont="1" applyFill="1" applyBorder="1" applyAlignment="1">
      <alignment horizontal="center"/>
    </xf>
    <xf numFmtId="0" fontId="14" fillId="5" borderId="3" xfId="0" applyFont="1" applyFill="1" applyBorder="1" applyAlignment="1">
      <alignment horizontal="center"/>
    </xf>
  </cellXfs>
  <cellStyles count="3">
    <cellStyle name="Currency" xfId="1" builtinId="4"/>
    <cellStyle name="Normal" xfId="0" builtinId="0"/>
    <cellStyle name="Percent" xfId="2" builtinId="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3009900</xdr:colOff>
      <xdr:row>0</xdr:row>
      <xdr:rowOff>19050</xdr:rowOff>
    </xdr:from>
    <xdr:to>
      <xdr:col>2</xdr:col>
      <xdr:colOff>6131983</xdr:colOff>
      <xdr:row>4</xdr:row>
      <xdr:rowOff>114300</xdr:rowOff>
    </xdr:to>
    <xdr:pic>
      <xdr:nvPicPr>
        <xdr:cNvPr id="5" name="Picture 3" descr="Oklahoma Office of Management and Enterprise Services logo.">
          <a:extLst>
            <a:ext uri="{FF2B5EF4-FFF2-40B4-BE49-F238E27FC236}">
              <a16:creationId xmlns:a16="http://schemas.microsoft.com/office/drawing/2014/main" id="{EEAF00A5-0ECA-4EBF-AC1D-6591671B3B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67900" y="19050"/>
          <a:ext cx="3122083" cy="100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609600</xdr:colOff>
      <xdr:row>0</xdr:row>
      <xdr:rowOff>133350</xdr:rowOff>
    </xdr:from>
    <xdr:to>
      <xdr:col>6</xdr:col>
      <xdr:colOff>1245658</xdr:colOff>
      <xdr:row>5</xdr:row>
      <xdr:rowOff>44450</xdr:rowOff>
    </xdr:to>
    <xdr:pic>
      <xdr:nvPicPr>
        <xdr:cNvPr id="2" name="Picture 3" descr="Oklahoma Office of Management and Enterprise Services logo.">
          <a:extLst>
            <a:ext uri="{FF2B5EF4-FFF2-40B4-BE49-F238E27FC236}">
              <a16:creationId xmlns:a16="http://schemas.microsoft.com/office/drawing/2014/main" id="{77CC031A-8C79-4841-ADFE-38743FB0C83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39250" y="133350"/>
          <a:ext cx="2636308" cy="101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609600</xdr:colOff>
      <xdr:row>0</xdr:row>
      <xdr:rowOff>133350</xdr:rowOff>
    </xdr:from>
    <xdr:to>
      <xdr:col>6</xdr:col>
      <xdr:colOff>1245658</xdr:colOff>
      <xdr:row>5</xdr:row>
      <xdr:rowOff>44450</xdr:rowOff>
    </xdr:to>
    <xdr:pic>
      <xdr:nvPicPr>
        <xdr:cNvPr id="2" name="Picture 3" descr="Oklahoma Office of Management and Enterprise Services logo.">
          <a:extLst>
            <a:ext uri="{FF2B5EF4-FFF2-40B4-BE49-F238E27FC236}">
              <a16:creationId xmlns:a16="http://schemas.microsoft.com/office/drawing/2014/main" id="{45B562D4-92D7-4958-8F21-5A8E5D6D6BA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39250" y="133350"/>
          <a:ext cx="2636308" cy="101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609600</xdr:colOff>
      <xdr:row>0</xdr:row>
      <xdr:rowOff>133350</xdr:rowOff>
    </xdr:from>
    <xdr:to>
      <xdr:col>6</xdr:col>
      <xdr:colOff>1245658</xdr:colOff>
      <xdr:row>5</xdr:row>
      <xdr:rowOff>44450</xdr:rowOff>
    </xdr:to>
    <xdr:pic>
      <xdr:nvPicPr>
        <xdr:cNvPr id="2" name="Picture 3" descr="Oklahoma Office of Management and Enterprise Services logo.">
          <a:extLst>
            <a:ext uri="{FF2B5EF4-FFF2-40B4-BE49-F238E27FC236}">
              <a16:creationId xmlns:a16="http://schemas.microsoft.com/office/drawing/2014/main" id="{336C301B-3B56-4E01-BCAE-596B0CF0660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40880" y="133350"/>
          <a:ext cx="2693458" cy="916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609600</xdr:colOff>
      <xdr:row>0</xdr:row>
      <xdr:rowOff>133350</xdr:rowOff>
    </xdr:from>
    <xdr:to>
      <xdr:col>6</xdr:col>
      <xdr:colOff>1245658</xdr:colOff>
      <xdr:row>5</xdr:row>
      <xdr:rowOff>44450</xdr:rowOff>
    </xdr:to>
    <xdr:pic>
      <xdr:nvPicPr>
        <xdr:cNvPr id="2" name="Picture 3" descr="Oklahoma Office of Management and Enterprise Services logo.">
          <a:extLst>
            <a:ext uri="{FF2B5EF4-FFF2-40B4-BE49-F238E27FC236}">
              <a16:creationId xmlns:a16="http://schemas.microsoft.com/office/drawing/2014/main" id="{7488D970-CC10-4A1F-ACF7-7EB60F43517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153650" y="133350"/>
          <a:ext cx="2636308" cy="101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609600</xdr:colOff>
      <xdr:row>0</xdr:row>
      <xdr:rowOff>133350</xdr:rowOff>
    </xdr:from>
    <xdr:to>
      <xdr:col>6</xdr:col>
      <xdr:colOff>1245658</xdr:colOff>
      <xdr:row>5</xdr:row>
      <xdr:rowOff>44450</xdr:rowOff>
    </xdr:to>
    <xdr:pic>
      <xdr:nvPicPr>
        <xdr:cNvPr id="2" name="Picture 3" descr="Oklahoma Office of Management and Enterprise Services logo.">
          <a:extLst>
            <a:ext uri="{FF2B5EF4-FFF2-40B4-BE49-F238E27FC236}">
              <a16:creationId xmlns:a16="http://schemas.microsoft.com/office/drawing/2014/main" id="{DC0F5FF7-2680-4218-B8FA-3DFF4EEBB7C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15275" y="133350"/>
          <a:ext cx="2636308" cy="101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Crandell, Liz" id="{93C48059-0F57-450F-B1FD-0C98E6F6FC5A}" userId="S::liz.crandell@stryker.com::df63d803-8bdd-4252-94a1-4bc008f6e6c2"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390" dT="2024-09-16T15:27:04.28" personId="{93C48059-0F57-450F-B1FD-0C98E6F6FC5A}" id="{72A71D42-504B-4306-B9B9-0183CA808BC3}">
    <text>MVAIH</text>
  </threadedComment>
</ThreadedComments>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CB42B-5B5A-4EBF-8BA6-D5E29FFF0468}">
  <sheetPr>
    <pageSetUpPr fitToPage="1"/>
  </sheetPr>
  <dimension ref="A1:C51"/>
  <sheetViews>
    <sheetView tabSelected="1" zoomScaleNormal="100" workbookViewId="0"/>
  </sheetViews>
  <sheetFormatPr defaultRowHeight="14.45"/>
  <cols>
    <col min="1" max="1" width="5.140625" customWidth="1"/>
    <col min="2" max="2" width="67.42578125" customWidth="1"/>
    <col min="3" max="3" width="84.7109375" customWidth="1"/>
  </cols>
  <sheetData>
    <row r="1" spans="1:3" ht="16.149999999999999">
      <c r="A1" s="12" t="s">
        <v>0</v>
      </c>
      <c r="B1" s="13"/>
      <c r="C1" s="13"/>
    </row>
    <row r="2" spans="1:3" ht="16.149999999999999">
      <c r="A2" s="14" t="s">
        <v>1</v>
      </c>
      <c r="B2" s="13"/>
      <c r="C2" s="13"/>
    </row>
    <row r="3" spans="1:3" ht="16.149999999999999">
      <c r="A3" s="15" t="s">
        <v>2</v>
      </c>
      <c r="B3" s="13"/>
      <c r="C3" s="13"/>
    </row>
    <row r="4" spans="1:3" ht="16.149999999999999">
      <c r="A4" s="12" t="s">
        <v>3</v>
      </c>
      <c r="B4" s="13"/>
      <c r="C4" s="13"/>
    </row>
    <row r="5" spans="1:3">
      <c r="A5" s="16"/>
      <c r="B5" s="13"/>
      <c r="C5" s="13"/>
    </row>
    <row r="6" spans="1:3" ht="66.75" customHeight="1">
      <c r="A6" s="28" t="s">
        <v>4</v>
      </c>
      <c r="B6" s="28"/>
      <c r="C6" s="28"/>
    </row>
    <row r="7" spans="1:3" ht="15" customHeight="1">
      <c r="A7" s="29"/>
      <c r="B7" s="30"/>
      <c r="C7" s="31"/>
    </row>
    <row r="8" spans="1:3" ht="45" customHeight="1">
      <c r="A8" s="17" t="s">
        <v>5</v>
      </c>
      <c r="B8" s="27" t="s">
        <v>6</v>
      </c>
      <c r="C8" s="27"/>
    </row>
    <row r="9" spans="1:3" ht="45" customHeight="1">
      <c r="A9" s="17" t="s">
        <v>7</v>
      </c>
      <c r="B9" s="27" t="s">
        <v>8</v>
      </c>
      <c r="C9" s="27"/>
    </row>
    <row r="10" spans="1:3" ht="45" customHeight="1">
      <c r="A10" s="17" t="s">
        <v>9</v>
      </c>
      <c r="B10" s="27" t="s">
        <v>10</v>
      </c>
      <c r="C10" s="27"/>
    </row>
    <row r="11" spans="1:3" ht="45" customHeight="1">
      <c r="A11" s="17" t="s">
        <v>11</v>
      </c>
      <c r="B11" s="27" t="s">
        <v>12</v>
      </c>
      <c r="C11" s="27"/>
    </row>
    <row r="12" spans="1:3" ht="45" customHeight="1">
      <c r="A12" s="17" t="s">
        <v>13</v>
      </c>
      <c r="B12" s="27" t="s">
        <v>14</v>
      </c>
      <c r="C12" s="27"/>
    </row>
    <row r="13" spans="1:3" ht="45" customHeight="1">
      <c r="A13" s="17" t="s">
        <v>15</v>
      </c>
      <c r="B13" s="27" t="s">
        <v>16</v>
      </c>
      <c r="C13" s="27"/>
    </row>
    <row r="14" spans="1:3" ht="45" customHeight="1">
      <c r="A14" s="17" t="s">
        <v>17</v>
      </c>
      <c r="B14" s="27" t="s">
        <v>18</v>
      </c>
      <c r="C14" s="27"/>
    </row>
    <row r="15" spans="1:3" ht="94.5" customHeight="1">
      <c r="A15" s="17" t="s">
        <v>19</v>
      </c>
      <c r="B15" s="27" t="s">
        <v>20</v>
      </c>
      <c r="C15" s="27"/>
    </row>
    <row r="19" spans="1:1" ht="130.5" customHeight="1"/>
    <row r="21" spans="1:1" ht="27.75" customHeight="1"/>
    <row r="22" spans="1:1" ht="16.5" customHeight="1"/>
    <row r="24" spans="1:1" ht="15.6">
      <c r="A24" s="1"/>
    </row>
    <row r="25" spans="1:1" ht="15.6">
      <c r="A25" s="20"/>
    </row>
    <row r="26" spans="1:1" ht="15.6">
      <c r="A26" s="1"/>
    </row>
    <row r="27" spans="1:1" ht="15.6">
      <c r="A27" s="1"/>
    </row>
    <row r="31" spans="1:1">
      <c r="A31" s="2"/>
    </row>
    <row r="33" spans="1:3">
      <c r="A33" s="2"/>
    </row>
    <row r="35" spans="1:3">
      <c r="A35" s="2"/>
    </row>
    <row r="37" spans="1:3">
      <c r="A37" s="2"/>
    </row>
    <row r="39" spans="1:3">
      <c r="A39" s="3"/>
    </row>
    <row r="41" spans="1:3">
      <c r="A41" s="3"/>
    </row>
    <row r="47" spans="1:3">
      <c r="B47" s="9"/>
      <c r="C47" s="4"/>
    </row>
    <row r="48" spans="1:3">
      <c r="A48" s="8"/>
      <c r="B48" s="4"/>
      <c r="C48" s="4"/>
    </row>
    <row r="49" spans="1:3">
      <c r="A49" s="6"/>
      <c r="B49" s="4"/>
      <c r="C49" s="4"/>
    </row>
    <row r="50" spans="1:3">
      <c r="A50" s="6"/>
      <c r="B50" s="10"/>
      <c r="C50" s="4"/>
    </row>
    <row r="51" spans="1:3">
      <c r="A51" s="7"/>
    </row>
  </sheetData>
  <mergeCells count="10">
    <mergeCell ref="B15:C15"/>
    <mergeCell ref="B10:C10"/>
    <mergeCell ref="B11:C11"/>
    <mergeCell ref="B12:C12"/>
    <mergeCell ref="A6:C6"/>
    <mergeCell ref="A7:C7"/>
    <mergeCell ref="B13:C13"/>
    <mergeCell ref="B14:C14"/>
    <mergeCell ref="B8:C8"/>
    <mergeCell ref="B9:C9"/>
  </mergeCells>
  <pageMargins left="0.7" right="0.7" top="0.75" bottom="0.75" header="0.3" footer="0.3"/>
  <pageSetup scale="55" fitToHeight="14" orientation="portrait" verticalDpi="1200" r:id="rId1"/>
  <headerFooter>
    <oddHeader>&amp;LRequest for Proposals for 
AED Units and Accessories
Issued by the State of Oklahoma
Solicitation Number [TBD] &amp;CAttachment H 
Cost Proposal</oddHeader>
    <oddFooter>&amp;C&amp;A&amp;RPage &amp;P of &amp;N</oddFooter>
  </headerFooter>
  <customProperties>
    <customPr name="EpmWorksheetKeyString_GUID" r:id="rId2"/>
  </customPropertie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6CD18-699C-4C9C-8964-76FBE2FE07B1}">
  <dimension ref="A1:G32"/>
  <sheetViews>
    <sheetView workbookViewId="0"/>
  </sheetViews>
  <sheetFormatPr defaultRowHeight="14.45"/>
  <cols>
    <col min="1" max="1" width="29.7109375" customWidth="1"/>
    <col min="2" max="2" width="68" bestFit="1" customWidth="1"/>
    <col min="3" max="3" width="7.7109375" customWidth="1"/>
    <col min="4" max="4" width="13.85546875" customWidth="1"/>
    <col min="5" max="5" width="14.7109375" customWidth="1"/>
    <col min="6" max="6" width="15.28515625" customWidth="1"/>
    <col min="7" max="7" width="21.42578125" customWidth="1"/>
  </cols>
  <sheetData>
    <row r="1" spans="1:7" ht="16.149999999999999">
      <c r="A1" s="12" t="s">
        <v>0</v>
      </c>
      <c r="B1" s="13"/>
    </row>
    <row r="2" spans="1:7" ht="16.149999999999999">
      <c r="A2" s="14" t="s">
        <v>1</v>
      </c>
      <c r="B2" s="13"/>
    </row>
    <row r="3" spans="1:7" ht="16.149999999999999">
      <c r="A3" s="15" t="s">
        <v>2</v>
      </c>
      <c r="B3" s="13"/>
      <c r="E3" s="5"/>
    </row>
    <row r="4" spans="1:7" ht="16.149999999999999">
      <c r="A4" s="12" t="s">
        <v>3</v>
      </c>
      <c r="B4" s="13"/>
      <c r="C4" s="5"/>
    </row>
    <row r="6" spans="1:7">
      <c r="A6" s="22" t="s">
        <v>21</v>
      </c>
    </row>
    <row r="7" spans="1:7" ht="18">
      <c r="A7" s="33" t="s">
        <v>22</v>
      </c>
      <c r="B7" s="33"/>
      <c r="C7" s="33"/>
      <c r="D7" s="33"/>
      <c r="E7" s="33"/>
      <c r="F7" s="33"/>
      <c r="G7" s="33"/>
    </row>
    <row r="8" spans="1:7" ht="18">
      <c r="A8" s="19" t="s">
        <v>23</v>
      </c>
      <c r="B8" s="34" t="s">
        <v>24</v>
      </c>
      <c r="C8" s="35"/>
      <c r="D8" s="35"/>
      <c r="E8" s="35"/>
      <c r="F8" s="35"/>
      <c r="G8" s="36"/>
    </row>
    <row r="9" spans="1:7" ht="18">
      <c r="A9" s="32" t="s">
        <v>25</v>
      </c>
      <c r="B9" s="32"/>
      <c r="C9" s="32"/>
      <c r="D9" s="32"/>
      <c r="E9" s="32"/>
      <c r="F9" s="32"/>
      <c r="G9" s="32"/>
    </row>
    <row r="10" spans="1:7">
      <c r="A10" s="18" t="s">
        <v>26</v>
      </c>
      <c r="B10" s="18" t="s">
        <v>27</v>
      </c>
      <c r="C10" s="18" t="s">
        <v>28</v>
      </c>
      <c r="D10" s="18" t="s">
        <v>29</v>
      </c>
      <c r="E10" s="18" t="s">
        <v>30</v>
      </c>
      <c r="F10" s="18" t="s">
        <v>31</v>
      </c>
      <c r="G10" s="18" t="s">
        <v>32</v>
      </c>
    </row>
    <row r="11" spans="1:7">
      <c r="A11" s="11" t="s">
        <v>33</v>
      </c>
      <c r="B11" s="11" t="s">
        <v>34</v>
      </c>
      <c r="C11" s="11" t="s">
        <v>35</v>
      </c>
      <c r="D11" s="11">
        <v>1</v>
      </c>
      <c r="E11" s="23">
        <f>_xlfn.XLOOKUP(A11,'Complete List'!A:A,'Complete List'!E:E)</f>
        <v>2498</v>
      </c>
      <c r="F11" s="24">
        <f>1-(G11/E11)</f>
        <v>0.3718574859887912</v>
      </c>
      <c r="G11" s="23">
        <v>1569.0999999999997</v>
      </c>
    </row>
    <row r="12" spans="1:7">
      <c r="A12" s="11" t="s">
        <v>36</v>
      </c>
      <c r="B12" s="11" t="s">
        <v>37</v>
      </c>
      <c r="C12" s="11" t="s">
        <v>35</v>
      </c>
      <c r="D12" s="11">
        <v>1</v>
      </c>
      <c r="E12" s="23">
        <f>_xlfn.XLOOKUP(A12,'Complete List'!A:A,'Complete List'!E:E)</f>
        <v>2658</v>
      </c>
      <c r="F12" s="24">
        <f t="shared" ref="F12:F26" si="0">1-(G12/E12)</f>
        <v>0.3720090293453725</v>
      </c>
      <c r="G12" s="23">
        <v>1669.1999999999998</v>
      </c>
    </row>
    <row r="13" spans="1:7">
      <c r="A13" s="11" t="s">
        <v>38</v>
      </c>
      <c r="B13" s="11" t="s">
        <v>39</v>
      </c>
      <c r="C13" s="11" t="s">
        <v>35</v>
      </c>
      <c r="D13" s="11">
        <v>1</v>
      </c>
      <c r="E13" s="23">
        <f>_xlfn.XLOOKUP(A13,'Complete List'!A:A,'Complete List'!E:E)</f>
        <v>2846</v>
      </c>
      <c r="F13" s="24">
        <f t="shared" si="0"/>
        <v>0.37192550948699943</v>
      </c>
      <c r="G13" s="23">
        <v>1787.4999999999998</v>
      </c>
    </row>
    <row r="14" spans="1:7">
      <c r="A14" s="11" t="s">
        <v>40</v>
      </c>
      <c r="B14" s="11" t="s">
        <v>41</v>
      </c>
      <c r="C14" s="11" t="s">
        <v>35</v>
      </c>
      <c r="D14" s="11">
        <v>1</v>
      </c>
      <c r="E14" s="23">
        <f>_xlfn.XLOOKUP(A14,'Complete List'!A:A,'Complete List'!E:E)</f>
        <v>3535</v>
      </c>
      <c r="F14" s="24">
        <f t="shared" si="0"/>
        <v>0.24647807637906638</v>
      </c>
      <c r="G14" s="23">
        <v>2663.7000000000003</v>
      </c>
    </row>
    <row r="15" spans="1:7">
      <c r="A15" s="11" t="s">
        <v>42</v>
      </c>
      <c r="B15" s="11" t="s">
        <v>43</v>
      </c>
      <c r="C15" s="11" t="s">
        <v>35</v>
      </c>
      <c r="D15" s="11">
        <v>1</v>
      </c>
      <c r="E15" s="23">
        <f>_xlfn.XLOOKUP(A15,'Complete List'!A:A,'Complete List'!E:E)</f>
        <v>3434</v>
      </c>
      <c r="F15" s="24">
        <f t="shared" si="0"/>
        <v>0.24634828188701219</v>
      </c>
      <c r="G15" s="23">
        <v>2588.04</v>
      </c>
    </row>
    <row r="16" spans="1:7">
      <c r="A16" s="11" t="s">
        <v>44</v>
      </c>
      <c r="B16" s="11" t="s">
        <v>45</v>
      </c>
      <c r="C16" s="11" t="s">
        <v>35</v>
      </c>
      <c r="D16" s="11">
        <v>1</v>
      </c>
      <c r="E16" s="23">
        <f>_xlfn.XLOOKUP(A16,'Complete List'!A:A,'Complete List'!E:E)</f>
        <v>3635</v>
      </c>
      <c r="F16" s="24">
        <f t="shared" si="0"/>
        <v>0.24639339752407152</v>
      </c>
      <c r="G16" s="23">
        <v>2739.36</v>
      </c>
    </row>
    <row r="17" spans="1:7">
      <c r="A17" s="11" t="s">
        <v>46</v>
      </c>
      <c r="B17" s="11" t="s">
        <v>47</v>
      </c>
      <c r="C17" s="11" t="s">
        <v>35</v>
      </c>
      <c r="D17" s="11">
        <v>1</v>
      </c>
      <c r="E17" s="23">
        <f>_xlfn.XLOOKUP(A17,'Complete List'!A:A,'Complete List'!E:E)</f>
        <v>3535</v>
      </c>
      <c r="F17" s="24">
        <f t="shared" si="0"/>
        <v>0.24647807637906638</v>
      </c>
      <c r="G17" s="23">
        <v>2663.7000000000003</v>
      </c>
    </row>
    <row r="18" spans="1:7">
      <c r="A18" s="11" t="s">
        <v>48</v>
      </c>
      <c r="B18" s="11" t="s">
        <v>49</v>
      </c>
      <c r="C18" s="11" t="s">
        <v>35</v>
      </c>
      <c r="D18" s="11">
        <v>1</v>
      </c>
      <c r="E18" s="23">
        <f>_xlfn.XLOOKUP(A18,'Complete List'!A:A,'Complete List'!E:E)</f>
        <v>3226</v>
      </c>
      <c r="F18" s="24">
        <f t="shared" si="0"/>
        <v>0.24635461872287656</v>
      </c>
      <c r="G18" s="23">
        <v>2431.2600000000002</v>
      </c>
    </row>
    <row r="19" spans="1:7">
      <c r="A19" s="11" t="s">
        <v>50</v>
      </c>
      <c r="B19" s="11" t="s">
        <v>51</v>
      </c>
      <c r="C19" s="11" t="s">
        <v>35</v>
      </c>
      <c r="D19" s="11">
        <v>1</v>
      </c>
      <c r="E19" s="23">
        <f>_xlfn.XLOOKUP(A19,'Complete List'!A:A,'Complete List'!E:E)</f>
        <v>3367</v>
      </c>
      <c r="F19" s="24">
        <f t="shared" si="0"/>
        <v>0.24640926640926641</v>
      </c>
      <c r="G19" s="23">
        <v>2537.34</v>
      </c>
    </row>
    <row r="20" spans="1:7">
      <c r="A20" s="11" t="s">
        <v>52</v>
      </c>
      <c r="B20" s="11" t="s">
        <v>53</v>
      </c>
      <c r="C20" s="11" t="s">
        <v>35</v>
      </c>
      <c r="D20" s="11">
        <v>1</v>
      </c>
      <c r="E20" s="23">
        <f>_xlfn.XLOOKUP(A20,'Complete List'!A:A,'Complete List'!E:E)</f>
        <v>3262</v>
      </c>
      <c r="F20" s="24">
        <f t="shared" si="0"/>
        <v>0.24630288166768854</v>
      </c>
      <c r="G20" s="23">
        <v>2458.56</v>
      </c>
    </row>
    <row r="21" spans="1:7">
      <c r="A21" s="11" t="s">
        <v>54</v>
      </c>
      <c r="B21" s="11" t="s">
        <v>55</v>
      </c>
      <c r="C21" s="11" t="s">
        <v>35</v>
      </c>
      <c r="D21" s="11">
        <v>1</v>
      </c>
      <c r="E21" s="23">
        <f>_xlfn.XLOOKUP(A21,'Complete List'!A:A,'Complete List'!E:E)</f>
        <v>3644</v>
      </c>
      <c r="F21" s="24">
        <f t="shared" si="0"/>
        <v>0.2463282107574094</v>
      </c>
      <c r="G21" s="23">
        <v>2746.38</v>
      </c>
    </row>
    <row r="22" spans="1:7">
      <c r="A22" s="11" t="s">
        <v>56</v>
      </c>
      <c r="B22" s="11" t="s">
        <v>57</v>
      </c>
      <c r="C22" s="11" t="s">
        <v>35</v>
      </c>
      <c r="D22" s="11">
        <v>1</v>
      </c>
      <c r="E22" s="23">
        <f>_xlfn.XLOOKUP(A22,'Complete List'!A:A,'Complete List'!E:E)</f>
        <v>3541</v>
      </c>
      <c r="F22" s="24">
        <f t="shared" si="0"/>
        <v>0.2464332109573566</v>
      </c>
      <c r="G22" s="23">
        <v>2668.38</v>
      </c>
    </row>
    <row r="23" spans="1:7">
      <c r="A23" s="11" t="s">
        <v>58</v>
      </c>
      <c r="B23" s="11" t="s">
        <v>59</v>
      </c>
      <c r="C23" s="11" t="s">
        <v>35</v>
      </c>
      <c r="D23" s="11">
        <v>1</v>
      </c>
      <c r="E23" s="23">
        <f>_xlfn.XLOOKUP(A23,'Complete List'!A:A,'Complete List'!E:E)</f>
        <v>3470</v>
      </c>
      <c r="F23" s="24">
        <f t="shared" si="0"/>
        <v>0.24629971181556187</v>
      </c>
      <c r="G23" s="23">
        <v>2615.34</v>
      </c>
    </row>
    <row r="24" spans="1:7">
      <c r="A24" s="11" t="s">
        <v>60</v>
      </c>
      <c r="B24" s="11" t="s">
        <v>61</v>
      </c>
      <c r="C24" s="11" t="s">
        <v>35</v>
      </c>
      <c r="D24" s="11">
        <v>1</v>
      </c>
      <c r="E24" s="23">
        <f>_xlfn.XLOOKUP(A24,'Complete List'!A:A,'Complete List'!E:E)</f>
        <v>3367</v>
      </c>
      <c r="F24" s="24">
        <f t="shared" si="0"/>
        <v>0.24640926640926641</v>
      </c>
      <c r="G24" s="23">
        <v>2537.34</v>
      </c>
    </row>
    <row r="25" spans="1:7">
      <c r="A25" s="11" t="s">
        <v>62</v>
      </c>
      <c r="B25" s="11" t="s">
        <v>63</v>
      </c>
      <c r="C25" s="11" t="s">
        <v>35</v>
      </c>
      <c r="D25" s="11">
        <v>1</v>
      </c>
      <c r="E25" s="23">
        <f>_xlfn.XLOOKUP(A25,'Complete List'!A:A,'Complete List'!E:E)</f>
        <v>3748</v>
      </c>
      <c r="F25" s="24">
        <f t="shared" si="0"/>
        <v>0.24643009605122734</v>
      </c>
      <c r="G25" s="23">
        <v>2824.38</v>
      </c>
    </row>
    <row r="26" spans="1:7">
      <c r="A26" s="11" t="s">
        <v>64</v>
      </c>
      <c r="B26" s="11" t="s">
        <v>65</v>
      </c>
      <c r="C26" s="11" t="s">
        <v>35</v>
      </c>
      <c r="D26" s="11">
        <v>1</v>
      </c>
      <c r="E26" s="23">
        <f>_xlfn.XLOOKUP(A26,'Complete List'!A:A,'Complete List'!E:E)</f>
        <v>3644</v>
      </c>
      <c r="F26" s="24">
        <f t="shared" si="0"/>
        <v>0.2463282107574094</v>
      </c>
      <c r="G26" s="23">
        <v>2746.38</v>
      </c>
    </row>
    <row r="27" spans="1:7">
      <c r="A27" s="11"/>
      <c r="B27" s="11"/>
      <c r="C27" s="11"/>
      <c r="D27" s="11"/>
      <c r="E27" s="11"/>
      <c r="F27" s="11"/>
      <c r="G27" s="11"/>
    </row>
    <row r="28" spans="1:7">
      <c r="A28" s="11"/>
      <c r="B28" s="11"/>
      <c r="C28" s="11"/>
      <c r="D28" s="11"/>
      <c r="E28" s="11"/>
      <c r="F28" s="11"/>
      <c r="G28" s="11"/>
    </row>
    <row r="29" spans="1:7">
      <c r="A29" s="11"/>
      <c r="B29" s="11"/>
      <c r="C29" s="11"/>
      <c r="D29" s="11"/>
      <c r="E29" s="11"/>
      <c r="F29" s="11"/>
      <c r="G29" s="11"/>
    </row>
    <row r="30" spans="1:7">
      <c r="A30" s="21" t="s">
        <v>66</v>
      </c>
    </row>
    <row r="31" spans="1:7">
      <c r="A31" t="s">
        <v>67</v>
      </c>
    </row>
    <row r="32" spans="1:7" ht="66" customHeight="1">
      <c r="A32" s="37" t="s">
        <v>68</v>
      </c>
      <c r="B32" s="37"/>
      <c r="C32" s="37"/>
      <c r="D32" s="37"/>
      <c r="E32" s="37"/>
      <c r="F32" s="37"/>
      <c r="G32" s="37"/>
    </row>
  </sheetData>
  <mergeCells count="4">
    <mergeCell ref="A9:G9"/>
    <mergeCell ref="A7:G7"/>
    <mergeCell ref="B8:G8"/>
    <mergeCell ref="A32:G3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90A5C-3B7D-4A99-98A9-C5A8C370C22F}">
  <dimension ref="A1:G28"/>
  <sheetViews>
    <sheetView workbookViewId="0"/>
  </sheetViews>
  <sheetFormatPr defaultRowHeight="14.45"/>
  <cols>
    <col min="1" max="1" width="29.7109375" customWidth="1"/>
    <col min="2" max="2" width="68.85546875" bestFit="1" customWidth="1"/>
    <col min="3" max="3" width="10.28515625" customWidth="1"/>
    <col min="4" max="4" width="14.85546875" customWidth="1"/>
    <col min="5" max="5" width="14.7109375" customWidth="1"/>
    <col min="6" max="6" width="15.28515625" customWidth="1"/>
    <col min="7" max="7" width="21.42578125" customWidth="1"/>
  </cols>
  <sheetData>
    <row r="1" spans="1:7" ht="16.149999999999999">
      <c r="A1" s="12" t="s">
        <v>0</v>
      </c>
      <c r="B1" s="13"/>
    </row>
    <row r="2" spans="1:7" ht="16.149999999999999">
      <c r="A2" s="14" t="s">
        <v>1</v>
      </c>
      <c r="B2" s="13"/>
    </row>
    <row r="3" spans="1:7" ht="16.149999999999999">
      <c r="A3" s="15" t="s">
        <v>2</v>
      </c>
      <c r="B3" s="13"/>
      <c r="E3" s="5"/>
    </row>
    <row r="4" spans="1:7" ht="16.149999999999999">
      <c r="A4" s="12" t="s">
        <v>3</v>
      </c>
      <c r="B4" s="13"/>
      <c r="C4" s="5"/>
    </row>
    <row r="6" spans="1:7">
      <c r="A6" s="22" t="s">
        <v>21</v>
      </c>
    </row>
    <row r="7" spans="1:7" ht="18">
      <c r="A7" s="33" t="s">
        <v>22</v>
      </c>
      <c r="B7" s="33"/>
      <c r="C7" s="33"/>
      <c r="D7" s="33"/>
      <c r="E7" s="33"/>
      <c r="F7" s="33"/>
      <c r="G7" s="33"/>
    </row>
    <row r="8" spans="1:7" ht="18">
      <c r="A8" s="19" t="s">
        <v>23</v>
      </c>
      <c r="B8" s="34" t="s">
        <v>24</v>
      </c>
      <c r="C8" s="35"/>
      <c r="D8" s="35"/>
      <c r="E8" s="35"/>
      <c r="F8" s="35"/>
      <c r="G8" s="36"/>
    </row>
    <row r="9" spans="1:7" ht="18">
      <c r="A9" s="32" t="s">
        <v>69</v>
      </c>
      <c r="B9" s="32"/>
      <c r="C9" s="32"/>
      <c r="D9" s="32"/>
      <c r="E9" s="32"/>
      <c r="F9" s="32"/>
      <c r="G9" s="32"/>
    </row>
    <row r="10" spans="1:7">
      <c r="A10" s="18" t="s">
        <v>26</v>
      </c>
      <c r="B10" s="18" t="s">
        <v>27</v>
      </c>
      <c r="C10" s="18" t="s">
        <v>28</v>
      </c>
      <c r="D10" s="18" t="s">
        <v>29</v>
      </c>
      <c r="E10" s="18" t="s">
        <v>30</v>
      </c>
      <c r="F10" s="18" t="s">
        <v>31</v>
      </c>
      <c r="G10" s="18" t="s">
        <v>32</v>
      </c>
    </row>
    <row r="11" spans="1:7">
      <c r="A11" s="11" t="s">
        <v>70</v>
      </c>
      <c r="B11" s="11" t="s">
        <v>71</v>
      </c>
      <c r="C11" s="11" t="s">
        <v>35</v>
      </c>
      <c r="D11" s="11">
        <v>1</v>
      </c>
      <c r="E11" s="23">
        <f>_xlfn.XLOOKUP(A11,'Complete List'!A:A,'Complete List'!E:E)</f>
        <v>2311</v>
      </c>
      <c r="F11" s="24">
        <f>1-(G11/E11)</f>
        <v>0.37193855473820869</v>
      </c>
      <c r="G11" s="23">
        <v>1451.4499999999998</v>
      </c>
    </row>
    <row r="12" spans="1:7">
      <c r="A12" s="11" t="s">
        <v>72</v>
      </c>
      <c r="B12" s="11" t="s">
        <v>73</v>
      </c>
      <c r="C12" s="11" t="s">
        <v>35</v>
      </c>
      <c r="D12" s="11">
        <v>1</v>
      </c>
      <c r="E12" s="23">
        <f>_xlfn.XLOOKUP(A12,'Complete List'!A:A,'Complete List'!E:E)</f>
        <v>2513</v>
      </c>
      <c r="F12" s="24">
        <f t="shared" ref="F12:F24" si="0">1-(G12/E12)</f>
        <v>0.37198567449263831</v>
      </c>
      <c r="G12" s="23">
        <v>1578.1999999999998</v>
      </c>
    </row>
    <row r="13" spans="1:7">
      <c r="A13" s="11" t="s">
        <v>74</v>
      </c>
      <c r="B13" s="11" t="s">
        <v>75</v>
      </c>
      <c r="C13" s="11" t="s">
        <v>35</v>
      </c>
      <c r="D13" s="11">
        <v>1</v>
      </c>
      <c r="E13" s="23">
        <f>_xlfn.XLOOKUP(A13,'Complete List'!A:A,'Complete List'!E:E)</f>
        <v>2513</v>
      </c>
      <c r="F13" s="24">
        <f t="shared" si="0"/>
        <v>0.37198567449263831</v>
      </c>
      <c r="G13" s="23">
        <v>1578.1999999999998</v>
      </c>
    </row>
    <row r="14" spans="1:7">
      <c r="A14" s="11" t="s">
        <v>76</v>
      </c>
      <c r="B14" s="11" t="s">
        <v>77</v>
      </c>
      <c r="C14" s="11" t="s">
        <v>35</v>
      </c>
      <c r="D14" s="11">
        <v>1</v>
      </c>
      <c r="E14" s="23">
        <f>_xlfn.XLOOKUP(A14,'Complete List'!A:A,'Complete List'!E:E)</f>
        <v>2590</v>
      </c>
      <c r="F14" s="24">
        <f t="shared" si="0"/>
        <v>0.37208494208494214</v>
      </c>
      <c r="G14" s="23">
        <v>1626.2999999999997</v>
      </c>
    </row>
    <row r="15" spans="1:7">
      <c r="A15" s="11" t="s">
        <v>78</v>
      </c>
      <c r="B15" s="11" t="s">
        <v>79</v>
      </c>
      <c r="C15" s="11" t="s">
        <v>35</v>
      </c>
      <c r="D15" s="11">
        <v>1</v>
      </c>
      <c r="E15" s="23">
        <f>_xlfn.XLOOKUP(A15,'Complete List'!A:A,'Complete List'!E:E)</f>
        <v>2658</v>
      </c>
      <c r="F15" s="24">
        <f t="shared" si="0"/>
        <v>0.3720090293453725</v>
      </c>
      <c r="G15" s="23">
        <v>1669.1999999999998</v>
      </c>
    </row>
    <row r="16" spans="1:7">
      <c r="A16" s="11" t="s">
        <v>80</v>
      </c>
      <c r="B16" s="11" t="s">
        <v>81</v>
      </c>
      <c r="C16" s="11" t="s">
        <v>35</v>
      </c>
      <c r="D16" s="11">
        <v>1</v>
      </c>
      <c r="E16" s="23">
        <f>_xlfn.XLOOKUP(A16,'Complete List'!A:A,'Complete List'!E:E)</f>
        <v>2777</v>
      </c>
      <c r="F16" s="24">
        <f t="shared" si="0"/>
        <v>0.37200216060496949</v>
      </c>
      <c r="G16" s="23">
        <v>1743.9499999999998</v>
      </c>
    </row>
    <row r="17" spans="1:7">
      <c r="A17" s="11" t="s">
        <v>82</v>
      </c>
      <c r="B17" s="11" t="s">
        <v>83</v>
      </c>
      <c r="C17" s="11" t="s">
        <v>35</v>
      </c>
      <c r="D17" s="11">
        <v>1</v>
      </c>
      <c r="E17" s="23">
        <f>_xlfn.XLOOKUP(A17,'Complete List'!A:A,'Complete List'!E:E)</f>
        <v>2936</v>
      </c>
      <c r="F17" s="24">
        <f t="shared" si="0"/>
        <v>0.37191757493188016</v>
      </c>
      <c r="G17" s="23">
        <v>1844.0499999999997</v>
      </c>
    </row>
    <row r="18" spans="1:7">
      <c r="A18" s="11" t="s">
        <v>84</v>
      </c>
      <c r="B18" s="11" t="s">
        <v>85</v>
      </c>
      <c r="C18" s="11" t="s">
        <v>35</v>
      </c>
      <c r="D18" s="11">
        <v>1</v>
      </c>
      <c r="E18" s="23">
        <f>_xlfn.XLOOKUP(A18,'Complete List'!A:A,'Complete List'!E:E)</f>
        <v>3092</v>
      </c>
      <c r="F18" s="24">
        <f t="shared" si="0"/>
        <v>0.24648771021992233</v>
      </c>
      <c r="G18" s="23">
        <v>2329.86</v>
      </c>
    </row>
    <row r="19" spans="1:7">
      <c r="A19" s="11" t="s">
        <v>86</v>
      </c>
      <c r="B19" s="11" t="s">
        <v>87</v>
      </c>
      <c r="C19" s="11" t="s">
        <v>35</v>
      </c>
      <c r="D19" s="11">
        <v>1</v>
      </c>
      <c r="E19" s="23">
        <f>_xlfn.XLOOKUP(A19,'Complete List'!A:A,'Complete List'!E:E)</f>
        <v>3164</v>
      </c>
      <c r="F19" s="24">
        <f t="shared" si="0"/>
        <v>0.24637800252844499</v>
      </c>
      <c r="G19" s="23">
        <v>2384.46</v>
      </c>
    </row>
    <row r="20" spans="1:7">
      <c r="A20" s="11" t="s">
        <v>88</v>
      </c>
      <c r="B20" s="11" t="s">
        <v>89</v>
      </c>
      <c r="C20" s="11" t="s">
        <v>35</v>
      </c>
      <c r="D20" s="11">
        <v>1</v>
      </c>
      <c r="E20" s="23">
        <f>_xlfn.XLOOKUP(A20,'Complete List'!A:A,'Complete List'!E:E)</f>
        <v>3265</v>
      </c>
      <c r="F20" s="24">
        <f t="shared" si="0"/>
        <v>0.24627871362940268</v>
      </c>
      <c r="G20" s="23">
        <v>2460.9</v>
      </c>
    </row>
    <row r="21" spans="1:7">
      <c r="A21" s="11" t="s">
        <v>90</v>
      </c>
      <c r="B21" s="11" t="s">
        <v>91</v>
      </c>
      <c r="C21" s="11" t="s">
        <v>35</v>
      </c>
      <c r="D21" s="11">
        <v>1</v>
      </c>
      <c r="E21" s="23">
        <f>_xlfn.XLOOKUP(A21,'Complete List'!A:A,'Complete List'!E:E)</f>
        <v>3265</v>
      </c>
      <c r="F21" s="24">
        <f t="shared" si="0"/>
        <v>0.24627871362940268</v>
      </c>
      <c r="G21" s="23">
        <v>2460.9</v>
      </c>
    </row>
    <row r="22" spans="1:7">
      <c r="A22" s="11" t="s">
        <v>92</v>
      </c>
      <c r="B22" s="11" t="s">
        <v>93</v>
      </c>
      <c r="C22" s="11" t="s">
        <v>35</v>
      </c>
      <c r="D22" s="11">
        <v>1</v>
      </c>
      <c r="E22" s="23">
        <f>_xlfn.XLOOKUP(A22,'Complete List'!A:A,'Complete List'!E:E)</f>
        <v>3366</v>
      </c>
      <c r="F22" s="24">
        <f t="shared" si="0"/>
        <v>0.24641711229946528</v>
      </c>
      <c r="G22" s="23">
        <v>2536.56</v>
      </c>
    </row>
    <row r="23" spans="1:7">
      <c r="A23" s="11" t="s">
        <v>94</v>
      </c>
      <c r="B23" s="11" t="s">
        <v>95</v>
      </c>
      <c r="C23" s="11" t="s">
        <v>35</v>
      </c>
      <c r="D23" s="11">
        <v>1</v>
      </c>
      <c r="E23" s="23">
        <f>_xlfn.XLOOKUP(A23,'Complete List'!A:A,'Complete List'!E:E)</f>
        <v>3831</v>
      </c>
      <c r="F23" s="24">
        <f t="shared" si="0"/>
        <v>0.25612894805533803</v>
      </c>
      <c r="G23" s="23">
        <v>2849.77</v>
      </c>
    </row>
    <row r="24" spans="1:7">
      <c r="A24" s="11" t="s">
        <v>96</v>
      </c>
      <c r="B24" s="11" t="s">
        <v>97</v>
      </c>
      <c r="C24" s="11" t="s">
        <v>35</v>
      </c>
      <c r="D24" s="11">
        <v>1</v>
      </c>
      <c r="E24" s="23">
        <f>_xlfn.XLOOKUP(A24,'Complete List'!A:A,'Complete List'!E:E)</f>
        <v>4718</v>
      </c>
      <c r="F24" s="24">
        <f t="shared" si="0"/>
        <v>0.256112759643917</v>
      </c>
      <c r="G24" s="23">
        <v>3509.66</v>
      </c>
    </row>
    <row r="25" spans="1:7">
      <c r="A25" s="21" t="s">
        <v>66</v>
      </c>
    </row>
    <row r="27" spans="1:7">
      <c r="A27" t="s">
        <v>67</v>
      </c>
    </row>
    <row r="28" spans="1:7" ht="66" customHeight="1">
      <c r="A28" s="37" t="s">
        <v>98</v>
      </c>
      <c r="B28" s="37"/>
      <c r="C28" s="37"/>
      <c r="D28" s="37"/>
      <c r="E28" s="37"/>
      <c r="F28" s="37"/>
      <c r="G28" s="37"/>
    </row>
  </sheetData>
  <mergeCells count="4">
    <mergeCell ref="A7:G7"/>
    <mergeCell ref="B8:G8"/>
    <mergeCell ref="A9:G9"/>
    <mergeCell ref="A28:G2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4F5274-6FA5-4DEA-8AB3-1EF18FAE9547}">
  <dimension ref="A1:G25"/>
  <sheetViews>
    <sheetView workbookViewId="0"/>
  </sheetViews>
  <sheetFormatPr defaultRowHeight="14.45"/>
  <cols>
    <col min="1" max="1" width="29.7109375" customWidth="1"/>
    <col min="2" max="2" width="41.85546875" bestFit="1" customWidth="1"/>
    <col min="3" max="3" width="10.28515625" customWidth="1"/>
    <col min="4" max="4" width="14.85546875" customWidth="1"/>
    <col min="5" max="5" width="14.7109375" customWidth="1"/>
    <col min="6" max="6" width="15.28515625" customWidth="1"/>
    <col min="7" max="7" width="21.42578125" customWidth="1"/>
  </cols>
  <sheetData>
    <row r="1" spans="1:7" ht="16.149999999999999">
      <c r="A1" s="12" t="s">
        <v>0</v>
      </c>
      <c r="B1" s="13"/>
    </row>
    <row r="2" spans="1:7" ht="16.149999999999999">
      <c r="A2" s="14" t="s">
        <v>1</v>
      </c>
      <c r="B2" s="13"/>
    </row>
    <row r="3" spans="1:7" ht="16.149999999999999">
      <c r="A3" s="15" t="s">
        <v>2</v>
      </c>
      <c r="B3" s="13"/>
      <c r="E3" s="5"/>
    </row>
    <row r="4" spans="1:7" ht="16.149999999999999">
      <c r="A4" s="12" t="s">
        <v>3</v>
      </c>
      <c r="B4" s="13"/>
      <c r="C4" s="5"/>
    </row>
    <row r="6" spans="1:7">
      <c r="A6" s="22" t="s">
        <v>21</v>
      </c>
    </row>
    <row r="7" spans="1:7" ht="18">
      <c r="A7" s="33" t="s">
        <v>22</v>
      </c>
      <c r="B7" s="33"/>
      <c r="C7" s="33"/>
      <c r="D7" s="33"/>
      <c r="E7" s="33"/>
      <c r="F7" s="33"/>
      <c r="G7" s="33"/>
    </row>
    <row r="8" spans="1:7" ht="18">
      <c r="A8" s="19" t="s">
        <v>23</v>
      </c>
      <c r="B8" s="34" t="s">
        <v>24</v>
      </c>
      <c r="C8" s="35"/>
      <c r="D8" s="35"/>
      <c r="E8" s="35"/>
      <c r="F8" s="35"/>
      <c r="G8" s="36"/>
    </row>
    <row r="9" spans="1:7" ht="18">
      <c r="A9" s="32" t="s">
        <v>99</v>
      </c>
      <c r="B9" s="32"/>
      <c r="C9" s="32"/>
      <c r="D9" s="32"/>
      <c r="E9" s="32"/>
      <c r="F9" s="32"/>
      <c r="G9" s="32"/>
    </row>
    <row r="10" spans="1:7">
      <c r="A10" s="18" t="s">
        <v>26</v>
      </c>
      <c r="B10" s="18" t="s">
        <v>27</v>
      </c>
      <c r="C10" s="18" t="s">
        <v>28</v>
      </c>
      <c r="D10" s="18" t="s">
        <v>29</v>
      </c>
      <c r="E10" s="18" t="s">
        <v>30</v>
      </c>
      <c r="F10" s="18" t="s">
        <v>31</v>
      </c>
      <c r="G10" s="18" t="s">
        <v>32</v>
      </c>
    </row>
    <row r="11" spans="1:7">
      <c r="A11" s="11" t="s">
        <v>100</v>
      </c>
      <c r="B11" s="11" t="s">
        <v>101</v>
      </c>
      <c r="C11" s="11" t="s">
        <v>35</v>
      </c>
      <c r="D11" s="11">
        <v>1</v>
      </c>
      <c r="E11" s="23">
        <f>_xlfn.XLOOKUP(A11,'Complete List'!A:A,'Complete List'!E:E)</f>
        <v>59000</v>
      </c>
      <c r="F11" s="24">
        <f>1-(G11/E11)</f>
        <v>9.9999999999999978E-2</v>
      </c>
      <c r="G11" s="23">
        <v>53100</v>
      </c>
    </row>
    <row r="12" spans="1:7">
      <c r="A12" s="11" t="s">
        <v>102</v>
      </c>
      <c r="B12" s="11" t="s">
        <v>101</v>
      </c>
      <c r="C12" s="11" t="s">
        <v>35</v>
      </c>
      <c r="D12" s="11">
        <v>1</v>
      </c>
      <c r="E12" s="23">
        <f>_xlfn.XLOOKUP(A12,'Complete List'!A:A,'Complete List'!E:E)</f>
        <v>59000</v>
      </c>
      <c r="F12" s="24">
        <f t="shared" ref="F12:F21" si="0">1-(G12/E12)</f>
        <v>9.9999999999999978E-2</v>
      </c>
      <c r="G12" s="23">
        <v>53100</v>
      </c>
    </row>
    <row r="13" spans="1:7">
      <c r="A13" s="11" t="s">
        <v>103</v>
      </c>
      <c r="B13" s="11" t="s">
        <v>104</v>
      </c>
      <c r="C13" s="11" t="s">
        <v>35</v>
      </c>
      <c r="D13" s="11">
        <v>1</v>
      </c>
      <c r="E13" s="23">
        <f>_xlfn.XLOOKUP(A13,'Complete List'!A:A,'Complete List'!E:E)</f>
        <v>53600</v>
      </c>
      <c r="F13" s="24">
        <f t="shared" si="0"/>
        <v>9.9999999999999978E-2</v>
      </c>
      <c r="G13" s="23">
        <v>48240</v>
      </c>
    </row>
    <row r="14" spans="1:7">
      <c r="A14" s="11" t="s">
        <v>105</v>
      </c>
      <c r="B14" s="11" t="s">
        <v>104</v>
      </c>
      <c r="C14" s="11" t="s">
        <v>35</v>
      </c>
      <c r="D14" s="11">
        <v>1</v>
      </c>
      <c r="E14" s="23">
        <f>_xlfn.XLOOKUP(A14,'Complete List'!A:A,'Complete List'!E:E)</f>
        <v>53600</v>
      </c>
      <c r="F14" s="24">
        <f t="shared" si="0"/>
        <v>9.9999999999999978E-2</v>
      </c>
      <c r="G14" s="23">
        <v>48240</v>
      </c>
    </row>
    <row r="15" spans="1:7">
      <c r="A15" s="11" t="s">
        <v>106</v>
      </c>
      <c r="B15" s="11" t="s">
        <v>107</v>
      </c>
      <c r="C15" s="11" t="s">
        <v>35</v>
      </c>
      <c r="D15" s="11">
        <v>1</v>
      </c>
      <c r="E15" s="23">
        <f>_xlfn.XLOOKUP(A15,'Complete List'!A:A,'Complete List'!E:E)</f>
        <v>48200</v>
      </c>
      <c r="F15" s="24">
        <f t="shared" si="0"/>
        <v>9.9999999999999978E-2</v>
      </c>
      <c r="G15" s="23">
        <v>43380</v>
      </c>
    </row>
    <row r="16" spans="1:7">
      <c r="A16" s="11" t="s">
        <v>108</v>
      </c>
      <c r="B16" s="11" t="s">
        <v>107</v>
      </c>
      <c r="C16" s="11" t="s">
        <v>35</v>
      </c>
      <c r="D16" s="11">
        <v>1</v>
      </c>
      <c r="E16" s="23">
        <f>_xlfn.XLOOKUP(A16,'Complete List'!A:A,'Complete List'!E:E)</f>
        <v>48200</v>
      </c>
      <c r="F16" s="24">
        <f t="shared" si="0"/>
        <v>9.9999999999999978E-2</v>
      </c>
      <c r="G16" s="23">
        <v>43380</v>
      </c>
    </row>
    <row r="17" spans="1:7">
      <c r="A17" s="11" t="s">
        <v>109</v>
      </c>
      <c r="B17" s="11" t="s">
        <v>110</v>
      </c>
      <c r="C17" s="11" t="s">
        <v>35</v>
      </c>
      <c r="D17" s="11">
        <v>1</v>
      </c>
      <c r="E17" s="23">
        <f>_xlfn.XLOOKUP(A17,'Complete List'!A:A,'Complete List'!E:E)</f>
        <v>51400</v>
      </c>
      <c r="F17" s="24">
        <f t="shared" si="0"/>
        <v>9.9999999999999978E-2</v>
      </c>
      <c r="G17" s="23">
        <v>46260</v>
      </c>
    </row>
    <row r="18" spans="1:7">
      <c r="A18" s="11" t="s">
        <v>111</v>
      </c>
      <c r="B18" s="11" t="s">
        <v>112</v>
      </c>
      <c r="C18" s="11" t="s">
        <v>35</v>
      </c>
      <c r="D18" s="11">
        <v>1</v>
      </c>
      <c r="E18" s="23">
        <f>_xlfn.XLOOKUP(A18,'Complete List'!A:A,'Complete List'!E:E)</f>
        <v>46000</v>
      </c>
      <c r="F18" s="24">
        <f t="shared" si="0"/>
        <v>9.9999999999999978E-2</v>
      </c>
      <c r="G18" s="23">
        <v>41400</v>
      </c>
    </row>
    <row r="19" spans="1:7">
      <c r="A19" s="11" t="s">
        <v>113</v>
      </c>
      <c r="B19" s="11" t="s">
        <v>107</v>
      </c>
      <c r="C19" s="11" t="s">
        <v>35</v>
      </c>
      <c r="D19" s="11">
        <v>1</v>
      </c>
      <c r="E19" s="23">
        <f>_xlfn.XLOOKUP(A19,'Complete List'!A:A,'Complete List'!E:E)</f>
        <v>32200</v>
      </c>
      <c r="F19" s="24">
        <f t="shared" si="0"/>
        <v>9.9999999999999978E-2</v>
      </c>
      <c r="G19" s="23">
        <v>28980</v>
      </c>
    </row>
    <row r="20" spans="1:7">
      <c r="A20" s="11" t="s">
        <v>114</v>
      </c>
      <c r="B20" s="11" t="s">
        <v>107</v>
      </c>
      <c r="C20" s="11" t="s">
        <v>35</v>
      </c>
      <c r="D20" s="11">
        <v>1</v>
      </c>
      <c r="E20" s="23">
        <f>_xlfn.XLOOKUP(A20,'Complete List'!A:A,'Complete List'!E:E)</f>
        <v>32200</v>
      </c>
      <c r="F20" s="24">
        <f t="shared" si="0"/>
        <v>9.9999999999999978E-2</v>
      </c>
      <c r="G20" s="23">
        <v>28980</v>
      </c>
    </row>
    <row r="21" spans="1:7">
      <c r="A21" s="11" t="s">
        <v>115</v>
      </c>
      <c r="B21" s="11" t="s">
        <v>116</v>
      </c>
      <c r="C21" s="11" t="s">
        <v>35</v>
      </c>
      <c r="D21" s="11">
        <v>1</v>
      </c>
      <c r="E21" s="23">
        <f>_xlfn.XLOOKUP(A21,'Complete List'!A:A,'Complete List'!E:E)</f>
        <v>30000</v>
      </c>
      <c r="F21" s="24">
        <f t="shared" si="0"/>
        <v>9.9999999999999978E-2</v>
      </c>
      <c r="G21" s="23">
        <v>27000</v>
      </c>
    </row>
    <row r="22" spans="1:7">
      <c r="A22" s="21" t="s">
        <v>66</v>
      </c>
    </row>
    <row r="24" spans="1:7">
      <c r="A24" t="s">
        <v>67</v>
      </c>
    </row>
    <row r="25" spans="1:7" ht="66" customHeight="1">
      <c r="A25" s="37" t="s">
        <v>98</v>
      </c>
      <c r="B25" s="37"/>
      <c r="C25" s="37"/>
      <c r="D25" s="37"/>
      <c r="E25" s="37"/>
      <c r="F25" s="37"/>
      <c r="G25" s="37"/>
    </row>
  </sheetData>
  <mergeCells count="4">
    <mergeCell ref="A7:G7"/>
    <mergeCell ref="B8:G8"/>
    <mergeCell ref="A9:G9"/>
    <mergeCell ref="A25:G2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0B2C8-69A2-4387-8324-B714712879B9}">
  <dimension ref="A1:G178"/>
  <sheetViews>
    <sheetView workbookViewId="0"/>
  </sheetViews>
  <sheetFormatPr defaultRowHeight="14.45"/>
  <cols>
    <col min="1" max="1" width="29.7109375" customWidth="1"/>
    <col min="2" max="2" width="73.140625" bestFit="1" customWidth="1"/>
    <col min="3" max="3" width="13.7109375" customWidth="1"/>
    <col min="4" max="4" width="11.28515625" customWidth="1"/>
    <col min="5" max="5" width="14.7109375" customWidth="1"/>
    <col min="6" max="6" width="15.28515625" customWidth="1"/>
    <col min="7" max="7" width="21.42578125" customWidth="1"/>
  </cols>
  <sheetData>
    <row r="1" spans="1:7" ht="16.149999999999999">
      <c r="A1" s="12" t="s">
        <v>0</v>
      </c>
      <c r="B1" s="13"/>
    </row>
    <row r="2" spans="1:7" ht="16.149999999999999">
      <c r="A2" s="14" t="s">
        <v>1</v>
      </c>
      <c r="B2" s="13"/>
    </row>
    <row r="3" spans="1:7" ht="16.149999999999999">
      <c r="A3" s="15" t="s">
        <v>2</v>
      </c>
      <c r="B3" s="13"/>
      <c r="E3" s="5"/>
    </row>
    <row r="4" spans="1:7" ht="16.149999999999999">
      <c r="A4" s="12" t="s">
        <v>3</v>
      </c>
      <c r="B4" s="13"/>
      <c r="C4" s="5"/>
    </row>
    <row r="6" spans="1:7">
      <c r="A6" s="22" t="s">
        <v>21</v>
      </c>
    </row>
    <row r="7" spans="1:7" ht="18">
      <c r="A7" s="33" t="s">
        <v>22</v>
      </c>
      <c r="B7" s="33"/>
      <c r="C7" s="33"/>
      <c r="D7" s="33"/>
      <c r="E7" s="33"/>
      <c r="F7" s="33"/>
      <c r="G7" s="33"/>
    </row>
    <row r="8" spans="1:7" ht="18">
      <c r="A8" s="19" t="s">
        <v>23</v>
      </c>
      <c r="B8" s="34" t="s">
        <v>24</v>
      </c>
      <c r="C8" s="35"/>
      <c r="D8" s="35"/>
      <c r="E8" s="35"/>
      <c r="F8" s="35"/>
      <c r="G8" s="36"/>
    </row>
    <row r="9" spans="1:7" ht="18">
      <c r="A9" s="32" t="s">
        <v>117</v>
      </c>
      <c r="B9" s="32"/>
      <c r="C9" s="32"/>
      <c r="D9" s="32"/>
      <c r="E9" s="32"/>
      <c r="F9" s="32"/>
      <c r="G9" s="32"/>
    </row>
    <row r="10" spans="1:7">
      <c r="A10" s="18" t="s">
        <v>26</v>
      </c>
      <c r="B10" s="18" t="s">
        <v>27</v>
      </c>
      <c r="C10" s="18" t="s">
        <v>28</v>
      </c>
      <c r="D10" s="18" t="s">
        <v>29</v>
      </c>
      <c r="E10" s="18" t="s">
        <v>30</v>
      </c>
      <c r="F10" s="18" t="s">
        <v>31</v>
      </c>
      <c r="G10" s="18" t="s">
        <v>32</v>
      </c>
    </row>
    <row r="11" spans="1:7">
      <c r="A11" s="11" t="s">
        <v>118</v>
      </c>
      <c r="B11" s="11" t="s">
        <v>119</v>
      </c>
      <c r="C11" s="11" t="s">
        <v>35</v>
      </c>
      <c r="D11" s="11">
        <v>1</v>
      </c>
      <c r="E11" s="23">
        <f>_xlfn.XLOOKUP(A11,'Complete List'!A:A,'Complete List'!E:E)</f>
        <v>6.2720999999999991</v>
      </c>
      <c r="F11" s="24">
        <f>1-(G11/E11)</f>
        <v>0.17839431769263869</v>
      </c>
      <c r="G11" s="23">
        <v>5.1531929999999999</v>
      </c>
    </row>
    <row r="12" spans="1:7">
      <c r="A12" s="11" t="s">
        <v>120</v>
      </c>
      <c r="B12" s="11" t="s">
        <v>121</v>
      </c>
      <c r="C12" s="11" t="s">
        <v>35</v>
      </c>
      <c r="D12" s="11">
        <v>1</v>
      </c>
      <c r="E12" s="23">
        <f>_xlfn.XLOOKUP(A12,'Complete List'!A:A,'Complete List'!E:E)</f>
        <v>12.554549999999999</v>
      </c>
      <c r="F12" s="24">
        <f t="shared" ref="F12:F75" si="0">1-(G12/E12)</f>
        <v>0.17907165131366709</v>
      </c>
      <c r="G12" s="23">
        <v>10.306386</v>
      </c>
    </row>
    <row r="13" spans="1:7">
      <c r="A13" s="11" t="s">
        <v>122</v>
      </c>
      <c r="B13" s="11" t="s">
        <v>123</v>
      </c>
      <c r="C13" s="11" t="s">
        <v>35</v>
      </c>
      <c r="D13" s="11">
        <v>1</v>
      </c>
      <c r="E13" s="23">
        <f>_xlfn.XLOOKUP(A13,'Complete List'!A:A,'Complete List'!E:E)</f>
        <v>13.806899999999999</v>
      </c>
      <c r="F13" s="24">
        <f t="shared" si="0"/>
        <v>0.17888703474349765</v>
      </c>
      <c r="G13" s="23">
        <v>11.337024600000001</v>
      </c>
    </row>
    <row r="14" spans="1:7">
      <c r="A14" s="11" t="s">
        <v>124</v>
      </c>
      <c r="B14" s="11" t="s">
        <v>125</v>
      </c>
      <c r="C14" s="11" t="s">
        <v>35</v>
      </c>
      <c r="D14" s="11">
        <v>1</v>
      </c>
      <c r="E14" s="23">
        <f>_xlfn.XLOOKUP(A14,'Complete List'!A:A,'Complete List'!E:E)</f>
        <v>20</v>
      </c>
      <c r="F14" s="24">
        <f t="shared" si="0"/>
        <v>0.17548912000000016</v>
      </c>
      <c r="G14" s="23">
        <v>16.490217599999998</v>
      </c>
    </row>
    <row r="15" spans="1:7">
      <c r="A15" s="11" t="s">
        <v>126</v>
      </c>
      <c r="B15" s="11" t="s">
        <v>127</v>
      </c>
      <c r="C15" s="11" t="s">
        <v>35</v>
      </c>
      <c r="D15" s="11">
        <v>1</v>
      </c>
      <c r="E15" s="23">
        <f>_xlfn.XLOOKUP(A15,'Complete List'!A:A,'Complete List'!E:E)</f>
        <v>23</v>
      </c>
      <c r="F15" s="24">
        <f t="shared" si="0"/>
        <v>0.18695652173913047</v>
      </c>
      <c r="G15" s="23">
        <v>18.7</v>
      </c>
    </row>
    <row r="16" spans="1:7">
      <c r="A16" s="11" t="s">
        <v>128</v>
      </c>
      <c r="B16" s="11" t="s">
        <v>129</v>
      </c>
      <c r="C16" s="11" t="s">
        <v>35</v>
      </c>
      <c r="D16" s="11">
        <v>1</v>
      </c>
      <c r="E16" s="23">
        <f>_xlfn.XLOOKUP(A16,'Complete List'!A:A,'Complete List'!E:E)</f>
        <v>23</v>
      </c>
      <c r="F16" s="24">
        <f t="shared" si="0"/>
        <v>0.18695652173913047</v>
      </c>
      <c r="G16" s="23">
        <v>18.7</v>
      </c>
    </row>
    <row r="17" spans="1:7">
      <c r="A17" s="11" t="s">
        <v>130</v>
      </c>
      <c r="B17" s="11" t="s">
        <v>131</v>
      </c>
      <c r="C17" s="11" t="s">
        <v>35</v>
      </c>
      <c r="D17" s="11">
        <v>1</v>
      </c>
      <c r="E17" s="23">
        <f>_xlfn.XLOOKUP(A17,'Complete List'!A:A,'Complete List'!E:E)</f>
        <v>25</v>
      </c>
      <c r="F17" s="24">
        <f t="shared" si="0"/>
        <v>0.18400000000000005</v>
      </c>
      <c r="G17" s="23">
        <v>20.399999999999999</v>
      </c>
    </row>
    <row r="18" spans="1:7">
      <c r="A18" s="11" t="s">
        <v>132</v>
      </c>
      <c r="B18" s="11" t="s">
        <v>133</v>
      </c>
      <c r="C18" s="11" t="s">
        <v>35</v>
      </c>
      <c r="D18" s="11">
        <v>1</v>
      </c>
      <c r="E18" s="23">
        <f>_xlfn.XLOOKUP(A18,'Complete List'!A:A,'Complete List'!E:E)</f>
        <v>25</v>
      </c>
      <c r="F18" s="24">
        <f t="shared" si="0"/>
        <v>0.18400000000000005</v>
      </c>
      <c r="G18" s="23">
        <v>20.399999999999999</v>
      </c>
    </row>
    <row r="19" spans="1:7">
      <c r="A19" s="11" t="s">
        <v>134</v>
      </c>
      <c r="B19" s="11" t="s">
        <v>135</v>
      </c>
      <c r="C19" s="11" t="s">
        <v>35</v>
      </c>
      <c r="D19" s="11">
        <v>1</v>
      </c>
      <c r="E19" s="23">
        <f>_xlfn.XLOOKUP(A19,'Complete List'!A:A,'Complete List'!E:E)</f>
        <v>27</v>
      </c>
      <c r="F19" s="24">
        <f t="shared" si="0"/>
        <v>0.18148148148148158</v>
      </c>
      <c r="G19" s="23">
        <v>22.099999999999998</v>
      </c>
    </row>
    <row r="20" spans="1:7">
      <c r="A20" s="11" t="s">
        <v>136</v>
      </c>
      <c r="B20" s="11" t="s">
        <v>137</v>
      </c>
      <c r="C20" s="11" t="s">
        <v>35</v>
      </c>
      <c r="D20" s="11">
        <v>1</v>
      </c>
      <c r="E20" s="23">
        <f>_xlfn.XLOOKUP(A20,'Complete List'!A:A,'Complete List'!E:E)</f>
        <v>28</v>
      </c>
      <c r="F20" s="24">
        <f t="shared" si="0"/>
        <v>0.18035714285714288</v>
      </c>
      <c r="G20" s="23">
        <v>22.95</v>
      </c>
    </row>
    <row r="21" spans="1:7">
      <c r="A21" s="11" t="s">
        <v>138</v>
      </c>
      <c r="B21" s="11" t="s">
        <v>139</v>
      </c>
      <c r="C21" s="11" t="s">
        <v>35</v>
      </c>
      <c r="D21" s="11">
        <v>1</v>
      </c>
      <c r="E21" s="23">
        <f>_xlfn.XLOOKUP(A21,'Complete List'!A:A,'Complete List'!E:E)</f>
        <v>30</v>
      </c>
      <c r="F21" s="24">
        <f t="shared" si="0"/>
        <v>0.17833333333333334</v>
      </c>
      <c r="G21" s="23">
        <v>24.65</v>
      </c>
    </row>
    <row r="22" spans="1:7">
      <c r="A22" s="11" t="s">
        <v>140</v>
      </c>
      <c r="B22" s="11" t="s">
        <v>141</v>
      </c>
      <c r="C22" s="11" t="s">
        <v>35</v>
      </c>
      <c r="D22" s="11">
        <v>1</v>
      </c>
      <c r="E22" s="23">
        <f>_xlfn.XLOOKUP(A22,'Complete List'!A:A,'Complete List'!E:E)</f>
        <v>30</v>
      </c>
      <c r="F22" s="24">
        <f t="shared" si="0"/>
        <v>0.17833333333333334</v>
      </c>
      <c r="G22" s="23">
        <v>24.65</v>
      </c>
    </row>
    <row r="23" spans="1:7">
      <c r="A23" s="11" t="s">
        <v>142</v>
      </c>
      <c r="B23" s="11" t="s">
        <v>143</v>
      </c>
      <c r="C23" s="11" t="s">
        <v>35</v>
      </c>
      <c r="D23" s="11">
        <v>1</v>
      </c>
      <c r="E23" s="23">
        <f>_xlfn.XLOOKUP(A23,'Complete List'!A:A,'Complete List'!E:E)</f>
        <v>33</v>
      </c>
      <c r="F23" s="24">
        <f t="shared" si="0"/>
        <v>0.17575757575757578</v>
      </c>
      <c r="G23" s="23">
        <v>27.2</v>
      </c>
    </row>
    <row r="24" spans="1:7">
      <c r="A24" s="11" t="s">
        <v>144</v>
      </c>
      <c r="B24" s="11" t="s">
        <v>145</v>
      </c>
      <c r="C24" s="11" t="s">
        <v>35</v>
      </c>
      <c r="D24" s="11">
        <v>1</v>
      </c>
      <c r="E24" s="23">
        <f>_xlfn.XLOOKUP(A24,'Complete List'!A:A,'Complete List'!E:E)</f>
        <v>33</v>
      </c>
      <c r="F24" s="24">
        <f t="shared" si="0"/>
        <v>0.17575757575757578</v>
      </c>
      <c r="G24" s="23">
        <v>27.2</v>
      </c>
    </row>
    <row r="25" spans="1:7">
      <c r="A25" s="11" t="s">
        <v>146</v>
      </c>
      <c r="B25" s="11" t="s">
        <v>147</v>
      </c>
      <c r="C25" s="11" t="s">
        <v>35</v>
      </c>
      <c r="D25" s="11">
        <v>1</v>
      </c>
      <c r="E25" s="23">
        <f>_xlfn.XLOOKUP(A25,'Complete List'!A:A,'Complete List'!E:E)</f>
        <v>33</v>
      </c>
      <c r="F25" s="24">
        <f t="shared" si="0"/>
        <v>0.17575757575757578</v>
      </c>
      <c r="G25" s="23">
        <v>27.2</v>
      </c>
    </row>
    <row r="26" spans="1:7">
      <c r="A26" s="11" t="s">
        <v>148</v>
      </c>
      <c r="B26" s="11" t="s">
        <v>149</v>
      </c>
      <c r="C26" s="11" t="s">
        <v>35</v>
      </c>
      <c r="D26" s="11">
        <v>1</v>
      </c>
      <c r="E26" s="23">
        <f>_xlfn.XLOOKUP(A26,'Complete List'!A:A,'Complete List'!E:E)</f>
        <v>48</v>
      </c>
      <c r="F26" s="24">
        <f t="shared" si="0"/>
        <v>0.18541666666666667</v>
      </c>
      <c r="G26" s="23">
        <v>39.1</v>
      </c>
    </row>
    <row r="27" spans="1:7">
      <c r="A27" s="11" t="s">
        <v>150</v>
      </c>
      <c r="B27" s="11" t="s">
        <v>151</v>
      </c>
      <c r="C27" s="11" t="s">
        <v>35</v>
      </c>
      <c r="D27" s="11">
        <v>1</v>
      </c>
      <c r="E27" s="23">
        <f>_xlfn.XLOOKUP(A27,'Complete List'!A:A,'Complete List'!E:E)</f>
        <v>37</v>
      </c>
      <c r="F27" s="24">
        <f t="shared" si="0"/>
        <v>0.17297297297297298</v>
      </c>
      <c r="G27" s="23">
        <v>30.599999999999998</v>
      </c>
    </row>
    <row r="28" spans="1:7">
      <c r="A28" s="11" t="s">
        <v>152</v>
      </c>
      <c r="B28" s="11" t="s">
        <v>153</v>
      </c>
      <c r="C28" s="11" t="s">
        <v>35</v>
      </c>
      <c r="D28" s="11">
        <v>1</v>
      </c>
      <c r="E28" s="23">
        <f>_xlfn.XLOOKUP(A28,'Complete List'!A:A,'Complete List'!E:E)</f>
        <v>38</v>
      </c>
      <c r="F28" s="24">
        <f t="shared" si="0"/>
        <v>0.17236842105263162</v>
      </c>
      <c r="G28" s="23">
        <v>31.45</v>
      </c>
    </row>
    <row r="29" spans="1:7">
      <c r="A29" s="11" t="s">
        <v>154</v>
      </c>
      <c r="B29" s="11" t="s">
        <v>155</v>
      </c>
      <c r="C29" s="11" t="s">
        <v>35</v>
      </c>
      <c r="D29" s="11">
        <v>1</v>
      </c>
      <c r="E29" s="23">
        <f>_xlfn.XLOOKUP(A29,'Complete List'!A:A,'Complete List'!E:E)</f>
        <v>38</v>
      </c>
      <c r="F29" s="24">
        <f t="shared" si="0"/>
        <v>0.17236842105263162</v>
      </c>
      <c r="G29" s="23">
        <v>31.45</v>
      </c>
    </row>
    <row r="30" spans="1:7">
      <c r="A30" s="11" t="s">
        <v>156</v>
      </c>
      <c r="B30" s="11" t="s">
        <v>157</v>
      </c>
      <c r="C30" s="11" t="s">
        <v>35</v>
      </c>
      <c r="D30" s="11">
        <v>1</v>
      </c>
      <c r="E30" s="23">
        <f>_xlfn.XLOOKUP(A30,'Complete List'!A:A,'Complete List'!E:E)</f>
        <v>46</v>
      </c>
      <c r="F30" s="24">
        <f t="shared" si="0"/>
        <v>0.18695652173913047</v>
      </c>
      <c r="G30" s="23">
        <v>37.4</v>
      </c>
    </row>
    <row r="31" spans="1:7">
      <c r="A31" s="11" t="s">
        <v>158</v>
      </c>
      <c r="B31" s="11" t="s">
        <v>159</v>
      </c>
      <c r="C31" s="11" t="s">
        <v>35</v>
      </c>
      <c r="D31" s="11">
        <v>1</v>
      </c>
      <c r="E31" s="23">
        <f>_xlfn.XLOOKUP(A31,'Complete List'!A:A,'Complete List'!E:E)</f>
        <v>51</v>
      </c>
      <c r="F31" s="24">
        <f t="shared" si="0"/>
        <v>0.18333333333333335</v>
      </c>
      <c r="G31" s="23">
        <v>41.65</v>
      </c>
    </row>
    <row r="32" spans="1:7">
      <c r="A32" s="11" t="s">
        <v>160</v>
      </c>
      <c r="B32" s="11" t="s">
        <v>161</v>
      </c>
      <c r="C32" s="11" t="s">
        <v>35</v>
      </c>
      <c r="D32" s="11">
        <v>1</v>
      </c>
      <c r="E32" s="23">
        <f>_xlfn.XLOOKUP(A32,'Complete List'!A:A,'Complete List'!E:E)</f>
        <v>54</v>
      </c>
      <c r="F32" s="24">
        <f t="shared" si="0"/>
        <v>0.18148148148148158</v>
      </c>
      <c r="G32" s="23">
        <v>44.199999999999996</v>
      </c>
    </row>
    <row r="33" spans="1:7">
      <c r="A33" s="11" t="s">
        <v>162</v>
      </c>
      <c r="B33" s="11" t="s">
        <v>163</v>
      </c>
      <c r="C33" s="11" t="s">
        <v>35</v>
      </c>
      <c r="D33" s="11">
        <v>1</v>
      </c>
      <c r="E33" s="23">
        <f>_xlfn.XLOOKUP(A33,'Complete List'!A:A,'Complete List'!E:E)</f>
        <v>52</v>
      </c>
      <c r="F33" s="24">
        <f t="shared" si="0"/>
        <v>0.18269230769230771</v>
      </c>
      <c r="G33" s="23">
        <v>42.5</v>
      </c>
    </row>
    <row r="34" spans="1:7">
      <c r="A34" s="11" t="s">
        <v>164</v>
      </c>
      <c r="B34" s="11" t="s">
        <v>165</v>
      </c>
      <c r="C34" s="11" t="s">
        <v>35</v>
      </c>
      <c r="D34" s="11">
        <v>1</v>
      </c>
      <c r="E34" s="23">
        <f>_xlfn.XLOOKUP(A34,'Complete List'!A:A,'Complete List'!E:E)</f>
        <v>55</v>
      </c>
      <c r="F34" s="24">
        <f t="shared" si="0"/>
        <v>0.18090909090909091</v>
      </c>
      <c r="G34" s="23">
        <v>45.05</v>
      </c>
    </row>
    <row r="35" spans="1:7">
      <c r="A35" s="11" t="s">
        <v>166</v>
      </c>
      <c r="B35" s="11" t="s">
        <v>167</v>
      </c>
      <c r="C35" s="11" t="s">
        <v>35</v>
      </c>
      <c r="D35" s="11">
        <v>1</v>
      </c>
      <c r="E35" s="23">
        <f>_xlfn.XLOOKUP(A35,'Complete List'!A:A,'Complete List'!E:E)</f>
        <v>55</v>
      </c>
      <c r="F35" s="24">
        <f t="shared" si="0"/>
        <v>0.18090909090909091</v>
      </c>
      <c r="G35" s="23">
        <v>45.05</v>
      </c>
    </row>
    <row r="36" spans="1:7">
      <c r="A36" s="11" t="s">
        <v>168</v>
      </c>
      <c r="B36" s="11" t="s">
        <v>169</v>
      </c>
      <c r="C36" s="11" t="s">
        <v>35</v>
      </c>
      <c r="D36" s="11">
        <v>1</v>
      </c>
      <c r="E36" s="23">
        <f>_xlfn.XLOOKUP(A36,'Complete List'!A:A,'Complete List'!E:E)</f>
        <v>55</v>
      </c>
      <c r="F36" s="24">
        <f t="shared" si="0"/>
        <v>0.18090909090909091</v>
      </c>
      <c r="G36" s="23">
        <v>45.05</v>
      </c>
    </row>
    <row r="37" spans="1:7">
      <c r="A37" s="11" t="s">
        <v>170</v>
      </c>
      <c r="B37" s="11" t="s">
        <v>171</v>
      </c>
      <c r="C37" s="11" t="s">
        <v>35</v>
      </c>
      <c r="D37" s="11">
        <v>1</v>
      </c>
      <c r="E37" s="23">
        <f>_xlfn.XLOOKUP(A37,'Complete List'!A:A,'Complete List'!E:E)</f>
        <v>55</v>
      </c>
      <c r="F37" s="24">
        <f t="shared" si="0"/>
        <v>0.18090909090909091</v>
      </c>
      <c r="G37" s="23">
        <v>45.05</v>
      </c>
    </row>
    <row r="38" spans="1:7">
      <c r="A38" s="11" t="s">
        <v>172</v>
      </c>
      <c r="B38" s="11" t="s">
        <v>173</v>
      </c>
      <c r="C38" s="11" t="s">
        <v>35</v>
      </c>
      <c r="D38" s="11">
        <v>1</v>
      </c>
      <c r="E38" s="23">
        <f>_xlfn.XLOOKUP(A38,'Complete List'!A:A,'Complete List'!E:E)</f>
        <v>55</v>
      </c>
      <c r="F38" s="24">
        <f t="shared" si="0"/>
        <v>0.18090909090909091</v>
      </c>
      <c r="G38" s="23">
        <v>45.05</v>
      </c>
    </row>
    <row r="39" spans="1:7">
      <c r="A39" s="11" t="s">
        <v>174</v>
      </c>
      <c r="B39" s="11" t="s">
        <v>175</v>
      </c>
      <c r="C39" s="11" t="s">
        <v>35</v>
      </c>
      <c r="D39" s="11">
        <v>1</v>
      </c>
      <c r="E39" s="23">
        <f>_xlfn.XLOOKUP(A39,'Complete List'!A:A,'Complete List'!E:E)</f>
        <v>58</v>
      </c>
      <c r="F39" s="24">
        <f t="shared" si="0"/>
        <v>0.17931034482758623</v>
      </c>
      <c r="G39" s="23">
        <v>47.6</v>
      </c>
    </row>
    <row r="40" spans="1:7">
      <c r="A40" s="11" t="s">
        <v>176</v>
      </c>
      <c r="B40" s="11" t="s">
        <v>177</v>
      </c>
      <c r="C40" s="11" t="s">
        <v>35</v>
      </c>
      <c r="D40" s="11">
        <v>1</v>
      </c>
      <c r="E40" s="23">
        <f>_xlfn.XLOOKUP(A40,'Complete List'!A:A,'Complete List'!E:E)</f>
        <v>66</v>
      </c>
      <c r="F40" s="24">
        <f t="shared" si="0"/>
        <v>0.27272727272727271</v>
      </c>
      <c r="G40" s="23">
        <v>48</v>
      </c>
    </row>
    <row r="41" spans="1:7">
      <c r="A41" s="11" t="s">
        <v>178</v>
      </c>
      <c r="B41" s="11" t="s">
        <v>179</v>
      </c>
      <c r="C41" s="11" t="s">
        <v>35</v>
      </c>
      <c r="D41" s="11">
        <v>1</v>
      </c>
      <c r="E41" s="23">
        <f>_xlfn.XLOOKUP(A41,'Complete List'!A:A,'Complete List'!E:E)</f>
        <v>61</v>
      </c>
      <c r="F41" s="24">
        <f t="shared" si="0"/>
        <v>0.1778688524590164</v>
      </c>
      <c r="G41" s="23">
        <v>50.15</v>
      </c>
    </row>
    <row r="42" spans="1:7">
      <c r="A42" s="11" t="s">
        <v>180</v>
      </c>
      <c r="B42" s="11" t="s">
        <v>181</v>
      </c>
      <c r="C42" s="11" t="s">
        <v>35</v>
      </c>
      <c r="D42" s="11">
        <v>1</v>
      </c>
      <c r="E42" s="23">
        <f>_xlfn.XLOOKUP(A42,'Complete List'!A:A,'Complete List'!E:E)</f>
        <v>61</v>
      </c>
      <c r="F42" s="24">
        <f t="shared" si="0"/>
        <v>0.1778688524590164</v>
      </c>
      <c r="G42" s="23">
        <v>50.15</v>
      </c>
    </row>
    <row r="43" spans="1:7">
      <c r="A43" s="11" t="s">
        <v>182</v>
      </c>
      <c r="B43" s="11" t="s">
        <v>183</v>
      </c>
      <c r="C43" s="11" t="s">
        <v>35</v>
      </c>
      <c r="D43" s="11">
        <v>1</v>
      </c>
      <c r="E43" s="23">
        <f>_xlfn.XLOOKUP(A43,'Complete List'!A:A,'Complete List'!E:E)</f>
        <v>62</v>
      </c>
      <c r="F43" s="24">
        <f t="shared" si="0"/>
        <v>0.17741935483870963</v>
      </c>
      <c r="G43" s="23">
        <v>51</v>
      </c>
    </row>
    <row r="44" spans="1:7">
      <c r="A44" s="11" t="s">
        <v>184</v>
      </c>
      <c r="B44" s="11" t="s">
        <v>185</v>
      </c>
      <c r="C44" s="11" t="s">
        <v>35</v>
      </c>
      <c r="D44" s="11">
        <v>1</v>
      </c>
      <c r="E44" s="23">
        <f>_xlfn.XLOOKUP(A44,'Complete List'!A:A,'Complete List'!E:E)</f>
        <v>63</v>
      </c>
      <c r="F44" s="24">
        <f t="shared" si="0"/>
        <v>0.17698412698412691</v>
      </c>
      <c r="G44" s="23">
        <v>51.85</v>
      </c>
    </row>
    <row r="45" spans="1:7">
      <c r="A45" s="11" t="s">
        <v>186</v>
      </c>
      <c r="B45" s="11" t="s">
        <v>187</v>
      </c>
      <c r="C45" s="11" t="s">
        <v>35</v>
      </c>
      <c r="D45" s="11">
        <v>1</v>
      </c>
      <c r="E45" s="23">
        <f>_xlfn.XLOOKUP(A45,'Complete List'!A:A,'Complete List'!E:E)</f>
        <v>61</v>
      </c>
      <c r="F45" s="24">
        <f t="shared" si="0"/>
        <v>0.1778688524590164</v>
      </c>
      <c r="G45" s="23">
        <v>50.15</v>
      </c>
    </row>
    <row r="46" spans="1:7">
      <c r="A46" s="11" t="s">
        <v>188</v>
      </c>
      <c r="B46" s="11" t="s">
        <v>189</v>
      </c>
      <c r="C46" s="11" t="s">
        <v>35</v>
      </c>
      <c r="D46" s="11">
        <v>1</v>
      </c>
      <c r="E46" s="23">
        <f>_xlfn.XLOOKUP(A46,'Complete List'!A:A,'Complete List'!E:E)</f>
        <v>66</v>
      </c>
      <c r="F46" s="24">
        <f t="shared" si="0"/>
        <v>0.17575757575757578</v>
      </c>
      <c r="G46" s="23">
        <v>54.4</v>
      </c>
    </row>
    <row r="47" spans="1:7">
      <c r="A47" s="11" t="s">
        <v>190</v>
      </c>
      <c r="B47" s="11" t="s">
        <v>191</v>
      </c>
      <c r="C47" s="11" t="s">
        <v>35</v>
      </c>
      <c r="D47" s="11">
        <v>1</v>
      </c>
      <c r="E47" s="23">
        <f>_xlfn.XLOOKUP(A47,'Complete List'!A:A,'Complete List'!E:E)</f>
        <v>68</v>
      </c>
      <c r="F47" s="24">
        <f t="shared" si="0"/>
        <v>0.17499999999999993</v>
      </c>
      <c r="G47" s="23">
        <v>56.1</v>
      </c>
    </row>
    <row r="48" spans="1:7">
      <c r="A48" s="11" t="s">
        <v>192</v>
      </c>
      <c r="B48" s="11" t="s">
        <v>193</v>
      </c>
      <c r="C48" s="11" t="s">
        <v>35</v>
      </c>
      <c r="D48" s="11">
        <v>1</v>
      </c>
      <c r="E48" s="23">
        <f>_xlfn.XLOOKUP(A48,'Complete List'!A:A,'Complete List'!E:E)</f>
        <v>71</v>
      </c>
      <c r="F48" s="24">
        <f t="shared" si="0"/>
        <v>0.17394366197183098</v>
      </c>
      <c r="G48" s="23">
        <v>58.65</v>
      </c>
    </row>
    <row r="49" spans="1:7">
      <c r="A49" s="11" t="s">
        <v>194</v>
      </c>
      <c r="B49" s="11" t="s">
        <v>195</v>
      </c>
      <c r="C49" s="11" t="s">
        <v>35</v>
      </c>
      <c r="D49" s="11">
        <v>1</v>
      </c>
      <c r="E49" s="23">
        <f>_xlfn.XLOOKUP(A49,'Complete List'!A:A,'Complete List'!E:E)</f>
        <v>176</v>
      </c>
      <c r="F49" s="24">
        <f t="shared" si="0"/>
        <v>0.17897727272727271</v>
      </c>
      <c r="G49" s="23">
        <v>144.5</v>
      </c>
    </row>
    <row r="50" spans="1:7">
      <c r="A50" s="11" t="s">
        <v>196</v>
      </c>
      <c r="B50" s="11" t="s">
        <v>197</v>
      </c>
      <c r="C50" s="11" t="s">
        <v>35</v>
      </c>
      <c r="D50" s="11">
        <v>1</v>
      </c>
      <c r="E50" s="23">
        <f>_xlfn.XLOOKUP(A50,'Complete List'!A:A,'Complete List'!E:E)</f>
        <v>71</v>
      </c>
      <c r="F50" s="24">
        <f t="shared" si="0"/>
        <v>0.17394366197183098</v>
      </c>
      <c r="G50" s="23">
        <v>58.65</v>
      </c>
    </row>
    <row r="51" spans="1:7">
      <c r="A51" s="11" t="s">
        <v>198</v>
      </c>
      <c r="B51" s="11" t="s">
        <v>199</v>
      </c>
      <c r="C51" s="11" t="s">
        <v>35</v>
      </c>
      <c r="D51" s="11">
        <v>1</v>
      </c>
      <c r="E51" s="23">
        <f>_xlfn.XLOOKUP(A51,'Complete List'!A:A,'Complete List'!E:E)</f>
        <v>75</v>
      </c>
      <c r="F51" s="24">
        <f t="shared" si="0"/>
        <v>0.18400000000000005</v>
      </c>
      <c r="G51" s="23">
        <v>61.199999999999996</v>
      </c>
    </row>
    <row r="52" spans="1:7">
      <c r="A52" s="11" t="s">
        <v>200</v>
      </c>
      <c r="B52" s="11" t="s">
        <v>201</v>
      </c>
      <c r="C52" s="11" t="s">
        <v>35</v>
      </c>
      <c r="D52" s="11">
        <v>1</v>
      </c>
      <c r="E52" s="23">
        <f>_xlfn.XLOOKUP(A52,'Complete List'!A:A,'Complete List'!E:E)</f>
        <v>81</v>
      </c>
      <c r="F52" s="24">
        <f t="shared" si="0"/>
        <v>0.18148148148148147</v>
      </c>
      <c r="G52" s="23">
        <v>66.3</v>
      </c>
    </row>
    <row r="53" spans="1:7">
      <c r="A53" s="11" t="s">
        <v>202</v>
      </c>
      <c r="B53" s="11" t="s">
        <v>203</v>
      </c>
      <c r="C53" s="11" t="s">
        <v>35</v>
      </c>
      <c r="D53" s="11">
        <v>1</v>
      </c>
      <c r="E53" s="23">
        <f>_xlfn.XLOOKUP(A53,'Complete List'!A:A,'Complete List'!E:E)</f>
        <v>82</v>
      </c>
      <c r="F53" s="24">
        <f t="shared" si="0"/>
        <v>0.18109756097560981</v>
      </c>
      <c r="G53" s="23">
        <v>67.149999999999991</v>
      </c>
    </row>
    <row r="54" spans="1:7">
      <c r="A54" s="11" t="s">
        <v>204</v>
      </c>
      <c r="B54" s="11" t="s">
        <v>205</v>
      </c>
      <c r="C54" s="11" t="s">
        <v>35</v>
      </c>
      <c r="D54" s="11">
        <v>1</v>
      </c>
      <c r="E54" s="23">
        <f>_xlfn.XLOOKUP(A54,'Complete List'!A:A,'Complete List'!E:E)</f>
        <v>97</v>
      </c>
      <c r="F54" s="24">
        <f t="shared" si="0"/>
        <v>0.17628865979381447</v>
      </c>
      <c r="G54" s="23">
        <v>79.899999999999991</v>
      </c>
    </row>
    <row r="55" spans="1:7">
      <c r="A55" s="11" t="s">
        <v>206</v>
      </c>
      <c r="B55" s="11" t="s">
        <v>207</v>
      </c>
      <c r="C55" s="11" t="s">
        <v>35</v>
      </c>
      <c r="D55" s="11">
        <v>1</v>
      </c>
      <c r="E55" s="23">
        <f>_xlfn.XLOOKUP(A55,'Complete List'!A:A,'Complete List'!E:E)</f>
        <v>112</v>
      </c>
      <c r="F55" s="24">
        <f t="shared" si="0"/>
        <v>0.2767857142857143</v>
      </c>
      <c r="G55" s="23">
        <v>81</v>
      </c>
    </row>
    <row r="56" spans="1:7">
      <c r="A56" s="11" t="s">
        <v>208</v>
      </c>
      <c r="B56" s="11" t="s">
        <v>209</v>
      </c>
      <c r="C56" s="11" t="s">
        <v>35</v>
      </c>
      <c r="D56" s="11">
        <v>1</v>
      </c>
      <c r="E56" s="23">
        <f>_xlfn.XLOOKUP(A56,'Complete List'!A:A,'Complete List'!E:E)</f>
        <v>110</v>
      </c>
      <c r="F56" s="24">
        <f t="shared" si="0"/>
        <v>0.18090909090909091</v>
      </c>
      <c r="G56" s="23">
        <v>90.1</v>
      </c>
    </row>
    <row r="57" spans="1:7">
      <c r="A57" s="11" t="s">
        <v>210</v>
      </c>
      <c r="B57" s="11" t="s">
        <v>211</v>
      </c>
      <c r="C57" s="11" t="s">
        <v>35</v>
      </c>
      <c r="D57" s="11">
        <v>1</v>
      </c>
      <c r="E57" s="23">
        <f>_xlfn.XLOOKUP(A57,'Complete List'!A:A,'Complete List'!E:E)</f>
        <v>112</v>
      </c>
      <c r="F57" s="24">
        <f t="shared" si="0"/>
        <v>0.18035714285714288</v>
      </c>
      <c r="G57" s="23">
        <v>91.8</v>
      </c>
    </row>
    <row r="58" spans="1:7">
      <c r="A58" s="11" t="s">
        <v>212</v>
      </c>
      <c r="B58" s="11" t="s">
        <v>213</v>
      </c>
      <c r="C58" s="11" t="s">
        <v>35</v>
      </c>
      <c r="D58" s="11">
        <v>1</v>
      </c>
      <c r="E58" s="23">
        <f>_xlfn.XLOOKUP(A58,'Complete List'!A:A,'Complete List'!E:E)</f>
        <v>113</v>
      </c>
      <c r="F58" s="24">
        <f t="shared" si="0"/>
        <v>0.18008849557522133</v>
      </c>
      <c r="G58" s="23">
        <v>92.649999999999991</v>
      </c>
    </row>
    <row r="59" spans="1:7">
      <c r="A59" s="11" t="s">
        <v>214</v>
      </c>
      <c r="B59" s="11" t="s">
        <v>215</v>
      </c>
      <c r="C59" s="11" t="s">
        <v>35</v>
      </c>
      <c r="D59" s="11">
        <v>1</v>
      </c>
      <c r="E59" s="23">
        <f>_xlfn.XLOOKUP(A59,'Complete List'!A:A,'Complete List'!E:E)</f>
        <v>118</v>
      </c>
      <c r="F59" s="24">
        <f t="shared" si="0"/>
        <v>0.17881355932203402</v>
      </c>
      <c r="G59" s="23">
        <v>96.899999999999991</v>
      </c>
    </row>
    <row r="60" spans="1:7">
      <c r="A60" s="11" t="s">
        <v>216</v>
      </c>
      <c r="B60" s="11" t="s">
        <v>217</v>
      </c>
      <c r="C60" s="11" t="s">
        <v>35</v>
      </c>
      <c r="D60" s="11">
        <v>1</v>
      </c>
      <c r="E60" s="23">
        <f>_xlfn.XLOOKUP(A60,'Complete List'!A:A,'Complete List'!E:E)</f>
        <v>119</v>
      </c>
      <c r="F60" s="24">
        <f t="shared" si="0"/>
        <v>0.1785714285714286</v>
      </c>
      <c r="G60" s="23">
        <v>97.75</v>
      </c>
    </row>
    <row r="61" spans="1:7">
      <c r="A61" s="11" t="s">
        <v>218</v>
      </c>
      <c r="B61" s="11" t="s">
        <v>219</v>
      </c>
      <c r="C61" s="11" t="s">
        <v>35</v>
      </c>
      <c r="D61" s="11">
        <v>1</v>
      </c>
      <c r="E61" s="23">
        <f>_xlfn.XLOOKUP(A61,'Complete List'!A:A,'Complete List'!E:E)</f>
        <v>120</v>
      </c>
      <c r="F61" s="24">
        <f t="shared" si="0"/>
        <v>0.17833333333333334</v>
      </c>
      <c r="G61" s="23">
        <v>98.6</v>
      </c>
    </row>
    <row r="62" spans="1:7">
      <c r="A62" s="11" t="s">
        <v>220</v>
      </c>
      <c r="B62" s="11" t="s">
        <v>221</v>
      </c>
      <c r="C62" s="11" t="s">
        <v>35</v>
      </c>
      <c r="D62" s="11">
        <v>1</v>
      </c>
      <c r="E62" s="23">
        <f>_xlfn.XLOOKUP(A62,'Complete List'!A:A,'Complete List'!E:E)</f>
        <v>120</v>
      </c>
      <c r="F62" s="24">
        <f t="shared" si="0"/>
        <v>0.17833333333333334</v>
      </c>
      <c r="G62" s="23">
        <v>98.6</v>
      </c>
    </row>
    <row r="63" spans="1:7">
      <c r="A63" s="11" t="s">
        <v>222</v>
      </c>
      <c r="B63" s="11" t="s">
        <v>223</v>
      </c>
      <c r="C63" s="11" t="s">
        <v>35</v>
      </c>
      <c r="D63" s="11">
        <v>1</v>
      </c>
      <c r="E63" s="23">
        <f>_xlfn.XLOOKUP(A63,'Complete List'!A:A,'Complete List'!E:E)</f>
        <v>141</v>
      </c>
      <c r="F63" s="24">
        <f t="shared" si="0"/>
        <v>0.18014184397163124</v>
      </c>
      <c r="G63" s="23">
        <v>115.6</v>
      </c>
    </row>
    <row r="64" spans="1:7">
      <c r="A64" s="11" t="s">
        <v>224</v>
      </c>
      <c r="B64" s="11" t="s">
        <v>225</v>
      </c>
      <c r="C64" s="11" t="s">
        <v>35</v>
      </c>
      <c r="D64" s="11">
        <v>1</v>
      </c>
      <c r="E64" s="23">
        <f>_xlfn.XLOOKUP(A64,'Complete List'!A:A,'Complete List'!E:E)</f>
        <v>155</v>
      </c>
      <c r="F64" s="24">
        <f t="shared" si="0"/>
        <v>0.17741935483870963</v>
      </c>
      <c r="G64" s="23">
        <v>127.5</v>
      </c>
    </row>
    <row r="65" spans="1:7">
      <c r="A65" s="11" t="s">
        <v>226</v>
      </c>
      <c r="B65" s="11" t="s">
        <v>227</v>
      </c>
      <c r="C65" s="11" t="s">
        <v>35</v>
      </c>
      <c r="D65" s="11">
        <v>1</v>
      </c>
      <c r="E65" s="23">
        <f>_xlfn.XLOOKUP(A65,'Complete List'!A:A,'Complete List'!E:E)</f>
        <v>161</v>
      </c>
      <c r="F65" s="24">
        <f t="shared" si="0"/>
        <v>0.17639751552795035</v>
      </c>
      <c r="G65" s="23">
        <v>132.6</v>
      </c>
    </row>
    <row r="66" spans="1:7">
      <c r="A66" s="11" t="s">
        <v>228</v>
      </c>
      <c r="B66" s="11" t="s">
        <v>229</v>
      </c>
      <c r="C66" s="11" t="s">
        <v>35</v>
      </c>
      <c r="D66" s="11">
        <v>1</v>
      </c>
      <c r="E66" s="23">
        <f>_xlfn.XLOOKUP(A66,'Complete List'!A:A,'Complete List'!E:E)</f>
        <v>188</v>
      </c>
      <c r="F66" s="24">
        <f t="shared" si="0"/>
        <v>0.17712765957446819</v>
      </c>
      <c r="G66" s="23">
        <v>154.69999999999999</v>
      </c>
    </row>
    <row r="67" spans="1:7">
      <c r="A67" s="11" t="s">
        <v>230</v>
      </c>
      <c r="B67" s="11" t="s">
        <v>231</v>
      </c>
      <c r="C67" s="11" t="s">
        <v>35</v>
      </c>
      <c r="D67" s="11">
        <v>1</v>
      </c>
      <c r="E67" s="23">
        <f>_xlfn.XLOOKUP(A67,'Complete List'!A:A,'Complete List'!E:E)</f>
        <v>201</v>
      </c>
      <c r="F67" s="24">
        <f t="shared" si="0"/>
        <v>0.17960199004975119</v>
      </c>
      <c r="G67" s="23">
        <v>164.9</v>
      </c>
    </row>
    <row r="68" spans="1:7">
      <c r="A68" s="11" t="s">
        <v>232</v>
      </c>
      <c r="B68" s="11" t="s">
        <v>233</v>
      </c>
      <c r="C68" s="11" t="s">
        <v>35</v>
      </c>
      <c r="D68" s="11">
        <v>1</v>
      </c>
      <c r="E68" s="23">
        <f>_xlfn.XLOOKUP(A68,'Complete List'!A:A,'Complete List'!E:E)</f>
        <v>196</v>
      </c>
      <c r="F68" s="24">
        <f t="shared" si="0"/>
        <v>0.18035714285714288</v>
      </c>
      <c r="G68" s="23">
        <v>160.65</v>
      </c>
    </row>
    <row r="69" spans="1:7">
      <c r="A69" s="11" t="s">
        <v>234</v>
      </c>
      <c r="B69" s="11" t="s">
        <v>235</v>
      </c>
      <c r="C69" s="11" t="s">
        <v>35</v>
      </c>
      <c r="D69" s="11">
        <v>1</v>
      </c>
      <c r="E69" s="23">
        <f>_xlfn.XLOOKUP(A69,'Complete List'!A:A,'Complete List'!E:E)</f>
        <v>207</v>
      </c>
      <c r="F69" s="24">
        <f t="shared" si="0"/>
        <v>0.17874396135265702</v>
      </c>
      <c r="G69" s="23">
        <v>170</v>
      </c>
    </row>
    <row r="70" spans="1:7">
      <c r="A70" s="11" t="s">
        <v>236</v>
      </c>
      <c r="B70" s="11" t="s">
        <v>237</v>
      </c>
      <c r="C70" s="11" t="s">
        <v>35</v>
      </c>
      <c r="D70" s="11">
        <v>1</v>
      </c>
      <c r="E70" s="23">
        <f>_xlfn.XLOOKUP(A70,'Complete List'!A:A,'Complete List'!E:E)</f>
        <v>216</v>
      </c>
      <c r="F70" s="24">
        <f t="shared" si="0"/>
        <v>0.17754629629629626</v>
      </c>
      <c r="G70" s="23">
        <v>177.65</v>
      </c>
    </row>
    <row r="71" spans="1:7">
      <c r="A71" s="11" t="s">
        <v>238</v>
      </c>
      <c r="B71" s="11" t="s">
        <v>239</v>
      </c>
      <c r="C71" s="11" t="s">
        <v>35</v>
      </c>
      <c r="D71" s="11">
        <v>1</v>
      </c>
      <c r="E71" s="23">
        <f>_xlfn.XLOOKUP(A71,'Complete List'!A:A,'Complete List'!E:E)</f>
        <v>220</v>
      </c>
      <c r="F71" s="24">
        <f t="shared" si="0"/>
        <v>0.17704545454545462</v>
      </c>
      <c r="G71" s="23">
        <v>181.04999999999998</v>
      </c>
    </row>
    <row r="72" spans="1:7">
      <c r="A72" s="11" t="s">
        <v>240</v>
      </c>
      <c r="B72" s="11" t="s">
        <v>241</v>
      </c>
      <c r="C72" s="11" t="s">
        <v>35</v>
      </c>
      <c r="D72" s="11">
        <v>1</v>
      </c>
      <c r="E72" s="23">
        <f>_xlfn.XLOOKUP(A72,'Complete List'!A:A,'Complete List'!E:E)</f>
        <v>220</v>
      </c>
      <c r="F72" s="24">
        <f t="shared" si="0"/>
        <v>0.17704545454545462</v>
      </c>
      <c r="G72" s="23">
        <v>181.04999999999998</v>
      </c>
    </row>
    <row r="73" spans="1:7">
      <c r="A73" s="11" t="s">
        <v>242</v>
      </c>
      <c r="B73" s="11" t="s">
        <v>243</v>
      </c>
      <c r="C73" s="11" t="s">
        <v>35</v>
      </c>
      <c r="D73" s="11">
        <v>1</v>
      </c>
      <c r="E73" s="23">
        <f>_xlfn.XLOOKUP(A73,'Complete List'!A:A,'Complete List'!E:E)</f>
        <v>220</v>
      </c>
      <c r="F73" s="24">
        <f t="shared" si="0"/>
        <v>0.17704545454545462</v>
      </c>
      <c r="G73" s="23">
        <v>181.04999999999998</v>
      </c>
    </row>
    <row r="74" spans="1:7">
      <c r="A74" s="11" t="s">
        <v>244</v>
      </c>
      <c r="B74" s="11" t="s">
        <v>245</v>
      </c>
      <c r="C74" s="11" t="s">
        <v>35</v>
      </c>
      <c r="D74" s="11">
        <v>1</v>
      </c>
      <c r="E74" s="23">
        <f>_xlfn.XLOOKUP(A74,'Complete List'!A:A,'Complete List'!E:E)</f>
        <v>236</v>
      </c>
      <c r="F74" s="24">
        <f t="shared" si="0"/>
        <v>0.17881355932203402</v>
      </c>
      <c r="G74" s="23">
        <v>193.79999999999998</v>
      </c>
    </row>
    <row r="75" spans="1:7">
      <c r="A75" s="11" t="s">
        <v>246</v>
      </c>
      <c r="B75" s="11" t="s">
        <v>247</v>
      </c>
      <c r="C75" s="11" t="s">
        <v>35</v>
      </c>
      <c r="D75" s="11">
        <v>1</v>
      </c>
      <c r="E75" s="23">
        <f>_xlfn.XLOOKUP(A75,'Complete List'!A:A,'Complete List'!E:E)</f>
        <v>258</v>
      </c>
      <c r="F75" s="24">
        <f t="shared" si="0"/>
        <v>0.1796511627906977</v>
      </c>
      <c r="G75" s="23">
        <v>211.65</v>
      </c>
    </row>
    <row r="76" spans="1:7">
      <c r="A76" s="11" t="s">
        <v>248</v>
      </c>
      <c r="B76" s="11" t="s">
        <v>249</v>
      </c>
      <c r="C76" s="11" t="s">
        <v>35</v>
      </c>
      <c r="D76" s="11">
        <v>1</v>
      </c>
      <c r="E76" s="23">
        <f>_xlfn.XLOOKUP(A76,'Complete List'!A:A,'Complete List'!E:E)</f>
        <v>260</v>
      </c>
      <c r="F76" s="24">
        <f t="shared" ref="F76:F139" si="1">1-(G76/E76)</f>
        <v>0.17942307692307691</v>
      </c>
      <c r="G76" s="23">
        <v>213.35</v>
      </c>
    </row>
    <row r="77" spans="1:7">
      <c r="A77" s="11" t="s">
        <v>250</v>
      </c>
      <c r="B77" s="11" t="s">
        <v>251</v>
      </c>
      <c r="C77" s="11" t="s">
        <v>35</v>
      </c>
      <c r="D77" s="11">
        <v>1</v>
      </c>
      <c r="E77" s="23">
        <f>_xlfn.XLOOKUP(A77,'Complete List'!A:A,'Complete List'!E:E)</f>
        <v>256</v>
      </c>
      <c r="F77" s="24">
        <f t="shared" si="1"/>
        <v>0.17988281250000004</v>
      </c>
      <c r="G77" s="23">
        <v>209.95</v>
      </c>
    </row>
    <row r="78" spans="1:7">
      <c r="A78" s="11" t="s">
        <v>252</v>
      </c>
      <c r="B78" s="11" t="s">
        <v>253</v>
      </c>
      <c r="C78" s="11" t="s">
        <v>35</v>
      </c>
      <c r="D78" s="11">
        <v>1</v>
      </c>
      <c r="E78" s="23">
        <f>_xlfn.XLOOKUP(A78,'Complete List'!A:A,'Complete List'!E:E)</f>
        <v>279</v>
      </c>
      <c r="F78" s="24">
        <f t="shared" si="1"/>
        <v>0.17741935483870963</v>
      </c>
      <c r="G78" s="23">
        <v>229.5</v>
      </c>
    </row>
    <row r="79" spans="1:7">
      <c r="A79" s="11" t="s">
        <v>254</v>
      </c>
      <c r="B79" s="11" t="s">
        <v>255</v>
      </c>
      <c r="C79" s="11" t="s">
        <v>35</v>
      </c>
      <c r="D79" s="11">
        <v>1</v>
      </c>
      <c r="E79" s="23">
        <f>_xlfn.XLOOKUP(A79,'Complete List'!A:A,'Complete List'!E:E)</f>
        <v>327</v>
      </c>
      <c r="F79" s="24">
        <f t="shared" si="1"/>
        <v>0.17859327217125398</v>
      </c>
      <c r="G79" s="23">
        <v>268.59999999999997</v>
      </c>
    </row>
    <row r="80" spans="1:7">
      <c r="A80" s="11" t="s">
        <v>256</v>
      </c>
      <c r="B80" s="11" t="s">
        <v>257</v>
      </c>
      <c r="C80" s="11" t="s">
        <v>35</v>
      </c>
      <c r="D80" s="11">
        <v>1</v>
      </c>
      <c r="E80" s="23">
        <f>_xlfn.XLOOKUP(A80,'Complete List'!A:A,'Complete List'!E:E)</f>
        <v>318</v>
      </c>
      <c r="F80" s="24">
        <f t="shared" si="1"/>
        <v>0.17940251572327048</v>
      </c>
      <c r="G80" s="23">
        <v>260.95</v>
      </c>
    </row>
    <row r="81" spans="1:7">
      <c r="A81" s="11" t="s">
        <v>258</v>
      </c>
      <c r="B81" s="11" t="s">
        <v>259</v>
      </c>
      <c r="C81" s="11" t="s">
        <v>35</v>
      </c>
      <c r="D81" s="11">
        <v>1</v>
      </c>
      <c r="E81" s="23">
        <f>_xlfn.XLOOKUP(A81,'Complete List'!A:A,'Complete List'!E:E)</f>
        <v>345</v>
      </c>
      <c r="F81" s="24">
        <f t="shared" si="1"/>
        <v>0.17956521739130427</v>
      </c>
      <c r="G81" s="23">
        <v>283.05</v>
      </c>
    </row>
    <row r="82" spans="1:7">
      <c r="A82" s="11" t="s">
        <v>260</v>
      </c>
      <c r="B82" s="11" t="s">
        <v>261</v>
      </c>
      <c r="C82" s="11" t="s">
        <v>35</v>
      </c>
      <c r="D82" s="11">
        <v>1</v>
      </c>
      <c r="E82" s="23">
        <f>_xlfn.XLOOKUP(A82,'Complete List'!A:A,'Complete List'!E:E)</f>
        <v>384</v>
      </c>
      <c r="F82" s="24">
        <f t="shared" si="1"/>
        <v>0.17877604166666672</v>
      </c>
      <c r="G82" s="23">
        <v>315.34999999999997</v>
      </c>
    </row>
    <row r="83" spans="1:7">
      <c r="A83" s="11" t="s">
        <v>262</v>
      </c>
      <c r="B83" s="11" t="s">
        <v>263</v>
      </c>
      <c r="C83" s="11" t="s">
        <v>35</v>
      </c>
      <c r="D83" s="11">
        <v>1</v>
      </c>
      <c r="E83" s="23">
        <f>_xlfn.XLOOKUP(A83,'Complete List'!A:A,'Complete List'!E:E)</f>
        <v>401</v>
      </c>
      <c r="F83" s="24">
        <f t="shared" si="1"/>
        <v>0.17967581047381553</v>
      </c>
      <c r="G83" s="23">
        <v>328.95</v>
      </c>
    </row>
    <row r="84" spans="1:7">
      <c r="A84" s="11" t="s">
        <v>264</v>
      </c>
      <c r="B84" s="11" t="s">
        <v>265</v>
      </c>
      <c r="C84" s="11" t="s">
        <v>35</v>
      </c>
      <c r="D84" s="11">
        <v>1</v>
      </c>
      <c r="E84" s="23">
        <f>_xlfn.XLOOKUP(A84,'Complete List'!A:A,'Complete List'!E:E)</f>
        <v>405</v>
      </c>
      <c r="F84" s="24">
        <f t="shared" si="1"/>
        <v>0.17938271604938283</v>
      </c>
      <c r="G84" s="23">
        <v>332.34999999999997</v>
      </c>
    </row>
    <row r="85" spans="1:7">
      <c r="A85" s="11" t="s">
        <v>266</v>
      </c>
      <c r="B85" s="11" t="s">
        <v>267</v>
      </c>
      <c r="C85" s="11" t="s">
        <v>35</v>
      </c>
      <c r="D85" s="11">
        <v>1</v>
      </c>
      <c r="E85" s="23">
        <f>_xlfn.XLOOKUP(A85,'Complete List'!A:A,'Complete List'!E:E)</f>
        <v>408</v>
      </c>
      <c r="F85" s="24">
        <f t="shared" si="1"/>
        <v>0.1791666666666667</v>
      </c>
      <c r="G85" s="23">
        <v>334.9</v>
      </c>
    </row>
    <row r="86" spans="1:7">
      <c r="A86" s="11" t="s">
        <v>268</v>
      </c>
      <c r="B86" s="11" t="s">
        <v>269</v>
      </c>
      <c r="C86" s="11" t="s">
        <v>35</v>
      </c>
      <c r="D86" s="11">
        <v>1</v>
      </c>
      <c r="E86" s="23">
        <f>_xlfn.XLOOKUP(A86,'Complete List'!A:A,'Complete List'!E:E)</f>
        <v>457</v>
      </c>
      <c r="F86" s="24">
        <f t="shared" si="1"/>
        <v>0.17789934354485781</v>
      </c>
      <c r="G86" s="23">
        <v>375.7</v>
      </c>
    </row>
    <row r="87" spans="1:7">
      <c r="A87" s="11" t="s">
        <v>270</v>
      </c>
      <c r="B87" s="11" t="s">
        <v>271</v>
      </c>
      <c r="C87" s="11" t="s">
        <v>35</v>
      </c>
      <c r="D87" s="11">
        <v>1</v>
      </c>
      <c r="E87" s="23">
        <f>_xlfn.XLOOKUP(A87,'Complete List'!A:A,'Complete List'!E:E)</f>
        <v>469</v>
      </c>
      <c r="F87" s="24">
        <f t="shared" si="1"/>
        <v>0.17899786780383797</v>
      </c>
      <c r="G87" s="23">
        <v>385.05</v>
      </c>
    </row>
    <row r="88" spans="1:7">
      <c r="A88" s="11" t="s">
        <v>272</v>
      </c>
      <c r="B88" s="11" t="s">
        <v>273</v>
      </c>
      <c r="C88" s="11" t="s">
        <v>35</v>
      </c>
      <c r="D88" s="11">
        <v>1</v>
      </c>
      <c r="E88" s="23">
        <f>_xlfn.XLOOKUP(A88,'Complete List'!A:A,'Complete List'!E:E)</f>
        <v>610</v>
      </c>
      <c r="F88" s="24">
        <f t="shared" si="1"/>
        <v>0.37237704918032788</v>
      </c>
      <c r="G88" s="23">
        <v>382.84999999999997</v>
      </c>
    </row>
    <row r="89" spans="1:7">
      <c r="A89" s="11" t="s">
        <v>274</v>
      </c>
      <c r="B89" s="11" t="s">
        <v>275</v>
      </c>
      <c r="C89" s="11" t="s">
        <v>35</v>
      </c>
      <c r="D89" s="11">
        <v>1</v>
      </c>
      <c r="E89" s="23">
        <f>_xlfn.XLOOKUP(A89,'Complete List'!A:A,'Complete List'!E:E)</f>
        <v>610</v>
      </c>
      <c r="F89" s="24">
        <f t="shared" si="1"/>
        <v>0.37237704918032788</v>
      </c>
      <c r="G89" s="23">
        <v>382.84999999999997</v>
      </c>
    </row>
    <row r="90" spans="1:7">
      <c r="A90" s="11" t="s">
        <v>276</v>
      </c>
      <c r="B90" s="11" t="s">
        <v>277</v>
      </c>
      <c r="C90" s="11" t="s">
        <v>35</v>
      </c>
      <c r="D90" s="11">
        <v>1</v>
      </c>
      <c r="E90" s="23">
        <f>_xlfn.XLOOKUP(A90,'Complete List'!A:A,'Complete List'!E:E)</f>
        <v>481</v>
      </c>
      <c r="F90" s="24">
        <f t="shared" si="1"/>
        <v>0.1782744282744283</v>
      </c>
      <c r="G90" s="23">
        <v>395.25</v>
      </c>
    </row>
    <row r="91" spans="1:7">
      <c r="A91" s="11" t="s">
        <v>278</v>
      </c>
      <c r="B91" s="11" t="s">
        <v>279</v>
      </c>
      <c r="C91" s="11" t="s">
        <v>35</v>
      </c>
      <c r="D91" s="11">
        <v>1</v>
      </c>
      <c r="E91" s="23">
        <f>_xlfn.XLOOKUP(A91,'Complete List'!A:A,'Complete List'!E:E)</f>
        <v>489</v>
      </c>
      <c r="F91" s="24">
        <f t="shared" si="1"/>
        <v>0.17955010224948875</v>
      </c>
      <c r="G91" s="23">
        <v>401.2</v>
      </c>
    </row>
    <row r="92" spans="1:7">
      <c r="A92" s="11" t="s">
        <v>280</v>
      </c>
      <c r="B92" s="11" t="s">
        <v>281</v>
      </c>
      <c r="C92" s="11" t="s">
        <v>35</v>
      </c>
      <c r="D92" s="11">
        <v>1</v>
      </c>
      <c r="E92" s="23">
        <f>_xlfn.XLOOKUP(A92,'Complete List'!A:A,'Complete List'!E:E)</f>
        <v>492</v>
      </c>
      <c r="F92" s="24">
        <f t="shared" si="1"/>
        <v>0.17936991869918695</v>
      </c>
      <c r="G92" s="23">
        <v>403.75</v>
      </c>
    </row>
    <row r="93" spans="1:7">
      <c r="A93" s="11" t="s">
        <v>282</v>
      </c>
      <c r="B93" s="11" t="s">
        <v>283</v>
      </c>
      <c r="C93" s="11" t="s">
        <v>35</v>
      </c>
      <c r="D93" s="11">
        <v>1</v>
      </c>
      <c r="E93" s="23">
        <f>_xlfn.XLOOKUP(A93,'Complete List'!A:A,'Complete List'!E:E)</f>
        <v>492</v>
      </c>
      <c r="F93" s="24">
        <f t="shared" si="1"/>
        <v>0.17936991869918695</v>
      </c>
      <c r="G93" s="23">
        <v>403.75</v>
      </c>
    </row>
    <row r="94" spans="1:7">
      <c r="A94" s="11" t="s">
        <v>284</v>
      </c>
      <c r="B94" s="11" t="s">
        <v>285</v>
      </c>
      <c r="C94" s="11" t="s">
        <v>35</v>
      </c>
      <c r="D94" s="11">
        <v>1</v>
      </c>
      <c r="E94" s="23">
        <f>_xlfn.XLOOKUP(A94,'Complete List'!A:A,'Complete List'!E:E)</f>
        <v>501</v>
      </c>
      <c r="F94" s="24">
        <f t="shared" si="1"/>
        <v>0.17884231536926154</v>
      </c>
      <c r="G94" s="23">
        <v>411.4</v>
      </c>
    </row>
    <row r="95" spans="1:7">
      <c r="A95" s="11" t="s">
        <v>286</v>
      </c>
      <c r="B95" s="11" t="s">
        <v>287</v>
      </c>
      <c r="C95" s="11" t="s">
        <v>35</v>
      </c>
      <c r="D95" s="11">
        <v>1</v>
      </c>
      <c r="E95" s="23">
        <f>_xlfn.XLOOKUP(A95,'Complete List'!A:A,'Complete List'!E:E)</f>
        <v>541</v>
      </c>
      <c r="F95" s="24">
        <f t="shared" si="1"/>
        <v>0.17828096118299441</v>
      </c>
      <c r="G95" s="23">
        <v>444.55</v>
      </c>
    </row>
    <row r="96" spans="1:7">
      <c r="A96" s="11" t="s">
        <v>288</v>
      </c>
      <c r="B96" s="11" t="s">
        <v>289</v>
      </c>
      <c r="C96" s="11" t="s">
        <v>35</v>
      </c>
      <c r="D96" s="11">
        <v>1</v>
      </c>
      <c r="E96" s="23">
        <f>_xlfn.XLOOKUP(A96,'Complete List'!A:A,'Complete List'!E:E)</f>
        <v>548</v>
      </c>
      <c r="F96" s="24">
        <f t="shared" si="1"/>
        <v>0.17947080291970807</v>
      </c>
      <c r="G96" s="23">
        <v>449.65</v>
      </c>
    </row>
    <row r="97" spans="1:7">
      <c r="A97" s="11" t="s">
        <v>290</v>
      </c>
      <c r="B97" s="11" t="s">
        <v>291</v>
      </c>
      <c r="C97" s="11" t="s">
        <v>35</v>
      </c>
      <c r="D97" s="11">
        <v>1</v>
      </c>
      <c r="E97" s="23">
        <f>_xlfn.XLOOKUP(A97,'Complete List'!A:A,'Complete List'!E:E)</f>
        <v>578</v>
      </c>
      <c r="F97" s="24">
        <f t="shared" si="1"/>
        <v>0.17941176470588238</v>
      </c>
      <c r="G97" s="23">
        <v>474.3</v>
      </c>
    </row>
    <row r="98" spans="1:7">
      <c r="A98" s="11" t="s">
        <v>292</v>
      </c>
      <c r="B98" s="11" t="s">
        <v>293</v>
      </c>
      <c r="C98" s="11" t="s">
        <v>35</v>
      </c>
      <c r="D98" s="11">
        <v>1</v>
      </c>
      <c r="E98" s="23">
        <f>_xlfn.XLOOKUP(A98,'Complete List'!A:A,'Complete List'!E:E)</f>
        <v>589</v>
      </c>
      <c r="F98" s="24">
        <f t="shared" si="1"/>
        <v>0.17886247877758921</v>
      </c>
      <c r="G98" s="23">
        <v>483.65</v>
      </c>
    </row>
    <row r="99" spans="1:7">
      <c r="A99" s="11" t="s">
        <v>294</v>
      </c>
      <c r="B99" s="11" t="s">
        <v>295</v>
      </c>
      <c r="C99" s="11" t="s">
        <v>35</v>
      </c>
      <c r="D99" s="11">
        <v>1</v>
      </c>
      <c r="E99" s="23">
        <f>_xlfn.XLOOKUP(A99,'Complete List'!A:A,'Complete List'!E:E)</f>
        <v>613</v>
      </c>
      <c r="F99" s="24">
        <f t="shared" si="1"/>
        <v>0.17911908646003261</v>
      </c>
      <c r="G99" s="23">
        <v>503.2</v>
      </c>
    </row>
    <row r="100" spans="1:7">
      <c r="A100" s="11" t="s">
        <v>296</v>
      </c>
      <c r="B100" s="11" t="s">
        <v>297</v>
      </c>
      <c r="C100" s="11" t="s">
        <v>35</v>
      </c>
      <c r="D100" s="11">
        <v>1</v>
      </c>
      <c r="E100" s="23">
        <f>_xlfn.XLOOKUP(A100,'Complete List'!A:A,'Complete List'!E:E)</f>
        <v>613</v>
      </c>
      <c r="F100" s="24">
        <f t="shared" si="1"/>
        <v>0.17911908646003261</v>
      </c>
      <c r="G100" s="23">
        <v>503.2</v>
      </c>
    </row>
    <row r="101" spans="1:7">
      <c r="A101" s="11" t="s">
        <v>298</v>
      </c>
      <c r="B101" s="11" t="s">
        <v>299</v>
      </c>
      <c r="C101" s="11" t="s">
        <v>35</v>
      </c>
      <c r="D101" s="11">
        <v>1</v>
      </c>
      <c r="E101" s="23">
        <f>_xlfn.XLOOKUP(A101,'Complete List'!A:A,'Complete List'!E:E)</f>
        <v>626</v>
      </c>
      <c r="F101" s="24">
        <f t="shared" si="1"/>
        <v>0.17851437699680506</v>
      </c>
      <c r="G101" s="23">
        <v>514.25</v>
      </c>
    </row>
    <row r="102" spans="1:7">
      <c r="A102" s="11" t="s">
        <v>300</v>
      </c>
      <c r="B102" s="11" t="s">
        <v>301</v>
      </c>
      <c r="C102" s="11" t="s">
        <v>35</v>
      </c>
      <c r="D102" s="11">
        <v>1</v>
      </c>
      <c r="E102" s="23">
        <f>_xlfn.XLOOKUP(A102,'Complete List'!A:A,'Complete List'!E:E)</f>
        <v>610</v>
      </c>
      <c r="F102" s="24">
        <f t="shared" si="1"/>
        <v>0.17926229508196723</v>
      </c>
      <c r="G102" s="23">
        <v>500.65</v>
      </c>
    </row>
    <row r="103" spans="1:7">
      <c r="A103" s="11" t="s">
        <v>302</v>
      </c>
      <c r="B103" s="11" t="s">
        <v>303</v>
      </c>
      <c r="C103" s="11" t="s">
        <v>35</v>
      </c>
      <c r="D103" s="11">
        <v>1</v>
      </c>
      <c r="E103" s="23">
        <f>_xlfn.XLOOKUP(A103,'Complete List'!A:A,'Complete List'!E:E)</f>
        <v>610</v>
      </c>
      <c r="F103" s="24">
        <f t="shared" si="1"/>
        <v>0.17926229508196723</v>
      </c>
      <c r="G103" s="23">
        <v>500.65</v>
      </c>
    </row>
    <row r="104" spans="1:7">
      <c r="A104" s="11" t="s">
        <v>304</v>
      </c>
      <c r="B104" s="11" t="s">
        <v>305</v>
      </c>
      <c r="C104" s="11" t="s">
        <v>35</v>
      </c>
      <c r="D104" s="11">
        <v>1</v>
      </c>
      <c r="E104" s="23">
        <f>_xlfn.XLOOKUP(A104,'Complete List'!A:A,'Complete List'!E:E)</f>
        <v>610</v>
      </c>
      <c r="F104" s="24">
        <f t="shared" si="1"/>
        <v>0.17926229508196723</v>
      </c>
      <c r="G104" s="23">
        <v>500.65</v>
      </c>
    </row>
    <row r="105" spans="1:7">
      <c r="A105" s="11" t="s">
        <v>306</v>
      </c>
      <c r="B105" s="11" t="s">
        <v>307</v>
      </c>
      <c r="C105" s="11" t="s">
        <v>35</v>
      </c>
      <c r="D105" s="11">
        <v>1</v>
      </c>
      <c r="E105" s="23">
        <f>_xlfn.XLOOKUP(A105,'Complete List'!A:A,'Complete List'!E:E)</f>
        <v>631</v>
      </c>
      <c r="F105" s="24">
        <f t="shared" si="1"/>
        <v>0.1782884310618067</v>
      </c>
      <c r="G105" s="23">
        <v>518.5</v>
      </c>
    </row>
    <row r="106" spans="1:7">
      <c r="A106" s="11" t="s">
        <v>308</v>
      </c>
      <c r="B106" s="11" t="s">
        <v>309</v>
      </c>
      <c r="C106" s="11" t="s">
        <v>35</v>
      </c>
      <c r="D106" s="11">
        <v>1</v>
      </c>
      <c r="E106" s="23">
        <f>_xlfn.XLOOKUP(A106,'Complete List'!A:A,'Complete List'!E:E)</f>
        <v>635</v>
      </c>
      <c r="F106" s="24">
        <f t="shared" si="1"/>
        <v>0.17811023622047251</v>
      </c>
      <c r="G106" s="23">
        <v>521.9</v>
      </c>
    </row>
    <row r="107" spans="1:7">
      <c r="A107" s="11" t="s">
        <v>310</v>
      </c>
      <c r="B107" s="11" t="s">
        <v>311</v>
      </c>
      <c r="C107" s="11" t="s">
        <v>35</v>
      </c>
      <c r="D107" s="11">
        <v>1</v>
      </c>
      <c r="E107" s="23">
        <f>_xlfn.XLOOKUP(A107,'Complete List'!A:A,'Complete List'!E:E)</f>
        <v>650</v>
      </c>
      <c r="F107" s="24">
        <f t="shared" si="1"/>
        <v>0.17876923076923079</v>
      </c>
      <c r="G107" s="23">
        <v>533.79999999999995</v>
      </c>
    </row>
    <row r="108" spans="1:7">
      <c r="A108" s="11" t="s">
        <v>312</v>
      </c>
      <c r="B108" s="11" t="s">
        <v>313</v>
      </c>
      <c r="C108" s="11" t="s">
        <v>35</v>
      </c>
      <c r="D108" s="11">
        <v>1</v>
      </c>
      <c r="E108" s="23">
        <f>_xlfn.XLOOKUP(A108,'Complete List'!A:A,'Complete List'!E:E)</f>
        <v>659</v>
      </c>
      <c r="F108" s="24">
        <f t="shared" si="1"/>
        <v>0.17837632776934764</v>
      </c>
      <c r="G108" s="23">
        <v>541.44999999999993</v>
      </c>
    </row>
    <row r="109" spans="1:7">
      <c r="A109" s="11" t="s">
        <v>314</v>
      </c>
      <c r="B109" s="11" t="s">
        <v>315</v>
      </c>
      <c r="C109" s="11" t="s">
        <v>35</v>
      </c>
      <c r="D109" s="11">
        <v>1</v>
      </c>
      <c r="E109" s="23">
        <f>_xlfn.XLOOKUP(A109,'Complete List'!A:A,'Complete List'!E:E)</f>
        <v>690</v>
      </c>
      <c r="F109" s="24">
        <f t="shared" si="1"/>
        <v>0.17833333333333345</v>
      </c>
      <c r="G109" s="23">
        <v>566.94999999999993</v>
      </c>
    </row>
    <row r="110" spans="1:7">
      <c r="A110" s="11" t="s">
        <v>316</v>
      </c>
      <c r="B110" s="11" t="s">
        <v>317</v>
      </c>
      <c r="C110" s="11" t="s">
        <v>35</v>
      </c>
      <c r="D110" s="11">
        <v>1</v>
      </c>
      <c r="E110" s="23">
        <f>_xlfn.XLOOKUP(A110,'Complete List'!A:A,'Complete List'!E:E)</f>
        <v>690</v>
      </c>
      <c r="F110" s="24">
        <f t="shared" si="1"/>
        <v>0.17833333333333345</v>
      </c>
      <c r="G110" s="23">
        <v>566.94999999999993</v>
      </c>
    </row>
    <row r="111" spans="1:7">
      <c r="A111" s="11" t="s">
        <v>318</v>
      </c>
      <c r="B111" s="11" t="s">
        <v>319</v>
      </c>
      <c r="C111" s="11" t="s">
        <v>35</v>
      </c>
      <c r="D111" s="11">
        <v>1</v>
      </c>
      <c r="E111" s="23">
        <f>_xlfn.XLOOKUP(A111,'Complete List'!A:A,'Complete List'!E:E)</f>
        <v>739</v>
      </c>
      <c r="F111" s="24">
        <f t="shared" si="1"/>
        <v>0.17875507442489857</v>
      </c>
      <c r="G111" s="23">
        <v>606.9</v>
      </c>
    </row>
    <row r="112" spans="1:7">
      <c r="A112" s="11" t="s">
        <v>320</v>
      </c>
      <c r="B112" s="11" t="s">
        <v>321</v>
      </c>
      <c r="C112" s="11" t="s">
        <v>35</v>
      </c>
      <c r="D112" s="11">
        <v>1</v>
      </c>
      <c r="E112" s="23">
        <f>_xlfn.XLOOKUP(A112,'Complete List'!A:A,'Complete List'!E:E)</f>
        <v>753</v>
      </c>
      <c r="F112" s="24">
        <f t="shared" si="1"/>
        <v>0.17822045152722454</v>
      </c>
      <c r="G112" s="23">
        <v>618.79999999999995</v>
      </c>
    </row>
    <row r="113" spans="1:7">
      <c r="A113" s="11" t="s">
        <v>322</v>
      </c>
      <c r="B113" s="11" t="s">
        <v>323</v>
      </c>
      <c r="C113" s="11" t="s">
        <v>35</v>
      </c>
      <c r="D113" s="11">
        <v>1</v>
      </c>
      <c r="E113" s="23">
        <f>_xlfn.XLOOKUP(A113,'Complete List'!A:A,'Complete List'!E:E)</f>
        <v>814</v>
      </c>
      <c r="F113" s="24">
        <f t="shared" si="1"/>
        <v>0.17923832923832916</v>
      </c>
      <c r="G113" s="23">
        <v>668.1</v>
      </c>
    </row>
    <row r="114" spans="1:7">
      <c r="A114" s="11" t="s">
        <v>324</v>
      </c>
      <c r="B114" s="11" t="s">
        <v>325</v>
      </c>
      <c r="C114" s="11" t="s">
        <v>35</v>
      </c>
      <c r="D114" s="11">
        <v>1</v>
      </c>
      <c r="E114" s="23">
        <f>_xlfn.XLOOKUP(A114,'Complete List'!A:A,'Complete List'!E:E)</f>
        <v>848</v>
      </c>
      <c r="F114" s="24">
        <f t="shared" si="1"/>
        <v>0.17906839622641513</v>
      </c>
      <c r="G114" s="23">
        <v>696.15</v>
      </c>
    </row>
    <row r="115" spans="1:7">
      <c r="A115" s="11" t="s">
        <v>326</v>
      </c>
      <c r="B115" s="11" t="s">
        <v>327</v>
      </c>
      <c r="C115" s="11" t="s">
        <v>35</v>
      </c>
      <c r="D115" s="11">
        <v>1</v>
      </c>
      <c r="E115" s="23">
        <f>_xlfn.XLOOKUP(A115,'Complete List'!A:A,'Complete List'!E:E)</f>
        <v>869</v>
      </c>
      <c r="F115" s="24">
        <f t="shared" si="1"/>
        <v>0.17836593785960875</v>
      </c>
      <c r="G115" s="23">
        <v>714</v>
      </c>
    </row>
    <row r="116" spans="1:7">
      <c r="A116" s="11" t="s">
        <v>328</v>
      </c>
      <c r="B116" s="11" t="s">
        <v>329</v>
      </c>
      <c r="C116" s="11" t="s">
        <v>35</v>
      </c>
      <c r="D116" s="11">
        <v>1</v>
      </c>
      <c r="E116" s="23">
        <f>_xlfn.XLOOKUP(A116,'Complete List'!A:A,'Complete List'!E:E)</f>
        <v>890</v>
      </c>
      <c r="F116" s="24">
        <f t="shared" si="1"/>
        <v>0.17865168539325837</v>
      </c>
      <c r="G116" s="23">
        <v>731</v>
      </c>
    </row>
    <row r="117" spans="1:7">
      <c r="A117" s="11" t="s">
        <v>330</v>
      </c>
      <c r="B117" s="11" t="s">
        <v>331</v>
      </c>
      <c r="C117" s="11" t="s">
        <v>35</v>
      </c>
      <c r="D117" s="11">
        <v>1</v>
      </c>
      <c r="E117" s="23">
        <f>_xlfn.XLOOKUP(A117,'Complete List'!A:A,'Complete List'!E:E)</f>
        <v>890</v>
      </c>
      <c r="F117" s="24">
        <f t="shared" si="1"/>
        <v>0.17865168539325837</v>
      </c>
      <c r="G117" s="23">
        <v>731</v>
      </c>
    </row>
    <row r="118" spans="1:7">
      <c r="A118" s="11" t="s">
        <v>332</v>
      </c>
      <c r="B118" s="11" t="s">
        <v>333</v>
      </c>
      <c r="C118" s="11" t="s">
        <v>35</v>
      </c>
      <c r="D118" s="11">
        <v>1</v>
      </c>
      <c r="E118" s="23">
        <f>_xlfn.XLOOKUP(A118,'Complete List'!A:A,'Complete List'!E:E)</f>
        <v>938</v>
      </c>
      <c r="F118" s="24">
        <f t="shared" si="1"/>
        <v>0.17899786780383797</v>
      </c>
      <c r="G118" s="23">
        <v>770.1</v>
      </c>
    </row>
    <row r="119" spans="1:7">
      <c r="A119" s="11" t="s">
        <v>334</v>
      </c>
      <c r="B119" s="11" t="s">
        <v>335</v>
      </c>
      <c r="C119" s="11" t="s">
        <v>35</v>
      </c>
      <c r="D119" s="11">
        <v>1</v>
      </c>
      <c r="E119" s="23">
        <f>_xlfn.XLOOKUP(A119,'Complete List'!A:A,'Complete List'!E:E)</f>
        <v>1628</v>
      </c>
      <c r="F119" s="24">
        <f t="shared" si="1"/>
        <v>0.17871621621621625</v>
      </c>
      <c r="G119" s="23">
        <v>1337.05</v>
      </c>
    </row>
    <row r="120" spans="1:7">
      <c r="A120" s="11" t="s">
        <v>336</v>
      </c>
      <c r="B120" s="11" t="s">
        <v>337</v>
      </c>
      <c r="C120" s="11" t="s">
        <v>35</v>
      </c>
      <c r="D120" s="11">
        <v>1</v>
      </c>
      <c r="E120" s="23">
        <f>_xlfn.XLOOKUP(A120,'Complete List'!A:A,'Complete List'!E:E)</f>
        <v>1696</v>
      </c>
      <c r="F120" s="24">
        <f t="shared" si="1"/>
        <v>0.1785672169811322</v>
      </c>
      <c r="G120" s="23">
        <v>1393.1499999999999</v>
      </c>
    </row>
    <row r="121" spans="1:7">
      <c r="A121" s="11" t="s">
        <v>338</v>
      </c>
      <c r="B121" s="11" t="s">
        <v>339</v>
      </c>
      <c r="C121" s="11" t="s">
        <v>35</v>
      </c>
      <c r="D121" s="11">
        <v>1</v>
      </c>
      <c r="E121" s="23">
        <f>_xlfn.XLOOKUP(A121,'Complete List'!A:A,'Complete List'!E:E)</f>
        <v>108</v>
      </c>
      <c r="F121" s="24">
        <f t="shared" si="1"/>
        <v>0.15000000000000002</v>
      </c>
      <c r="G121" s="23">
        <v>91.8</v>
      </c>
    </row>
    <row r="122" spans="1:7">
      <c r="A122" s="11" t="s">
        <v>340</v>
      </c>
      <c r="B122" s="11" t="s">
        <v>341</v>
      </c>
      <c r="C122" s="11" t="s">
        <v>35</v>
      </c>
      <c r="D122" s="11">
        <v>1</v>
      </c>
      <c r="E122" s="23">
        <f>_xlfn.XLOOKUP(A122,'Complete List'!A:A,'Complete List'!E:E)</f>
        <v>515</v>
      </c>
      <c r="F122" s="24">
        <f t="shared" si="1"/>
        <v>0.15000000000000002</v>
      </c>
      <c r="G122" s="23">
        <v>437.75</v>
      </c>
    </row>
    <row r="123" spans="1:7">
      <c r="A123" s="11" t="s">
        <v>342</v>
      </c>
      <c r="B123" s="11" t="s">
        <v>343</v>
      </c>
      <c r="C123" s="11" t="s">
        <v>35</v>
      </c>
      <c r="D123" s="11">
        <v>1</v>
      </c>
      <c r="E123" s="23">
        <f>_xlfn.XLOOKUP(A123,'Complete List'!A:A,'Complete List'!E:E)</f>
        <v>347</v>
      </c>
      <c r="F123" s="24">
        <f t="shared" si="1"/>
        <v>0.15000000000000002</v>
      </c>
      <c r="G123" s="23">
        <v>294.95</v>
      </c>
    </row>
    <row r="124" spans="1:7">
      <c r="A124" s="11" t="s">
        <v>344</v>
      </c>
      <c r="B124" s="11" t="s">
        <v>345</v>
      </c>
      <c r="C124" s="11" t="s">
        <v>35</v>
      </c>
      <c r="D124" s="11">
        <v>1</v>
      </c>
      <c r="E124" s="23">
        <f>_xlfn.XLOOKUP(A124,'Complete List'!A:A,'Complete List'!E:E)</f>
        <v>509</v>
      </c>
      <c r="F124" s="24">
        <f t="shared" si="1"/>
        <v>0.15000000000000002</v>
      </c>
      <c r="G124" s="23">
        <v>432.65</v>
      </c>
    </row>
    <row r="125" spans="1:7">
      <c r="A125" s="11" t="s">
        <v>346</v>
      </c>
      <c r="B125" s="11" t="s">
        <v>347</v>
      </c>
      <c r="C125" s="11" t="s">
        <v>35</v>
      </c>
      <c r="D125" s="11">
        <v>1</v>
      </c>
      <c r="E125" s="23">
        <f>_xlfn.XLOOKUP(A125,'Complete List'!A:A,'Complete List'!E:E)</f>
        <v>514</v>
      </c>
      <c r="F125" s="24">
        <f t="shared" si="1"/>
        <v>0.15000000000000002</v>
      </c>
      <c r="G125" s="23">
        <v>436.9</v>
      </c>
    </row>
    <row r="126" spans="1:7">
      <c r="A126" s="11" t="s">
        <v>348</v>
      </c>
      <c r="B126" s="11" t="s">
        <v>349</v>
      </c>
      <c r="C126" s="11" t="s">
        <v>35</v>
      </c>
      <c r="D126" s="11">
        <v>1</v>
      </c>
      <c r="E126" s="23">
        <f>_xlfn.XLOOKUP(A126,'Complete List'!A:A,'Complete List'!E:E)</f>
        <v>347</v>
      </c>
      <c r="F126" s="24">
        <f t="shared" si="1"/>
        <v>0.15000000000000002</v>
      </c>
      <c r="G126" s="23">
        <v>294.95</v>
      </c>
    </row>
    <row r="127" spans="1:7">
      <c r="A127" s="11" t="s">
        <v>350</v>
      </c>
      <c r="B127" s="11" t="s">
        <v>351</v>
      </c>
      <c r="C127" s="11" t="s">
        <v>35</v>
      </c>
      <c r="D127" s="11">
        <v>1</v>
      </c>
      <c r="E127" s="23">
        <f>_xlfn.XLOOKUP(A127,'Complete List'!A:A,'Complete List'!E:E)</f>
        <v>465</v>
      </c>
      <c r="F127" s="24">
        <f t="shared" si="1"/>
        <v>0.17924731182795706</v>
      </c>
      <c r="G127" s="23">
        <v>381.65</v>
      </c>
    </row>
    <row r="128" spans="1:7">
      <c r="A128" s="11" t="s">
        <v>352</v>
      </c>
      <c r="B128" s="11" t="s">
        <v>353</v>
      </c>
      <c r="C128" s="11" t="s">
        <v>35</v>
      </c>
      <c r="D128" s="11">
        <v>1</v>
      </c>
      <c r="E128" s="23">
        <f>_xlfn.XLOOKUP(A128,'Complete List'!A:A,'Complete List'!E:E)</f>
        <v>467</v>
      </c>
      <c r="F128" s="24">
        <f t="shared" si="1"/>
        <v>0.17912205567451822</v>
      </c>
      <c r="G128" s="23">
        <v>383.34999999999997</v>
      </c>
    </row>
    <row r="129" spans="1:7">
      <c r="A129" s="11" t="s">
        <v>354</v>
      </c>
      <c r="B129" s="11" t="s">
        <v>355</v>
      </c>
      <c r="C129" s="11" t="s">
        <v>35</v>
      </c>
      <c r="D129" s="11">
        <v>1</v>
      </c>
      <c r="E129" s="23">
        <f>_xlfn.XLOOKUP(A129,'Complete List'!A:A,'Complete List'!E:E)</f>
        <v>495</v>
      </c>
      <c r="F129" s="24">
        <f t="shared" si="1"/>
        <v>0.17919191919191912</v>
      </c>
      <c r="G129" s="23">
        <v>406.3</v>
      </c>
    </row>
    <row r="130" spans="1:7">
      <c r="A130" s="11" t="s">
        <v>356</v>
      </c>
      <c r="B130" s="11" t="s">
        <v>357</v>
      </c>
      <c r="C130" s="11" t="s">
        <v>35</v>
      </c>
      <c r="D130" s="11">
        <v>1</v>
      </c>
      <c r="E130" s="23">
        <f>_xlfn.XLOOKUP(A130,'Complete List'!A:A,'Complete List'!E:E)</f>
        <v>612</v>
      </c>
      <c r="F130" s="24">
        <f t="shared" si="1"/>
        <v>0.1791666666666667</v>
      </c>
      <c r="G130" s="23">
        <v>502.34999999999997</v>
      </c>
    </row>
    <row r="131" spans="1:7">
      <c r="A131" s="11" t="s">
        <v>358</v>
      </c>
      <c r="B131" s="11" t="s">
        <v>359</v>
      </c>
      <c r="C131" s="11" t="s">
        <v>35</v>
      </c>
      <c r="D131" s="11">
        <v>1</v>
      </c>
      <c r="E131" s="23">
        <f>_xlfn.XLOOKUP(A131,'Complete List'!A:A,'Complete List'!E:E)</f>
        <v>612</v>
      </c>
      <c r="F131" s="24">
        <f t="shared" si="1"/>
        <v>0.1791666666666667</v>
      </c>
      <c r="G131" s="23">
        <v>502.34999999999997</v>
      </c>
    </row>
    <row r="132" spans="1:7">
      <c r="A132" s="11" t="s">
        <v>360</v>
      </c>
      <c r="B132" s="11" t="s">
        <v>361</v>
      </c>
      <c r="C132" s="11" t="s">
        <v>35</v>
      </c>
      <c r="D132" s="11">
        <v>1</v>
      </c>
      <c r="E132" s="23">
        <f>_xlfn.XLOOKUP(A132,'Complete List'!A:A,'Complete List'!E:E)</f>
        <v>672</v>
      </c>
      <c r="F132" s="24">
        <f t="shared" si="1"/>
        <v>0.17909226190476191</v>
      </c>
      <c r="G132" s="23">
        <v>551.65</v>
      </c>
    </row>
    <row r="133" spans="1:7">
      <c r="A133" s="11" t="s">
        <v>362</v>
      </c>
      <c r="B133" s="11" t="s">
        <v>363</v>
      </c>
      <c r="C133" s="11" t="s">
        <v>35</v>
      </c>
      <c r="D133" s="11">
        <v>1</v>
      </c>
      <c r="E133" s="23">
        <f>_xlfn.XLOOKUP(A133,'Complete List'!A:A,'Complete List'!E:E)</f>
        <v>418</v>
      </c>
      <c r="F133" s="24">
        <f t="shared" si="1"/>
        <v>0.17846889952153111</v>
      </c>
      <c r="G133" s="23">
        <v>343.4</v>
      </c>
    </row>
    <row r="134" spans="1:7">
      <c r="A134" s="11" t="s">
        <v>364</v>
      </c>
      <c r="B134" s="11" t="s">
        <v>365</v>
      </c>
      <c r="C134" s="11" t="s">
        <v>35</v>
      </c>
      <c r="D134" s="11">
        <v>1</v>
      </c>
      <c r="E134" s="23">
        <f>_xlfn.XLOOKUP(A134,'Complete List'!A:A,'Complete List'!E:E)</f>
        <v>418</v>
      </c>
      <c r="F134" s="24">
        <f t="shared" si="1"/>
        <v>0.17846889952153111</v>
      </c>
      <c r="G134" s="23">
        <v>343.4</v>
      </c>
    </row>
    <row r="135" spans="1:7">
      <c r="A135" s="11" t="s">
        <v>366</v>
      </c>
      <c r="B135" s="11" t="s">
        <v>367</v>
      </c>
      <c r="C135" s="11" t="s">
        <v>35</v>
      </c>
      <c r="D135" s="11">
        <v>1</v>
      </c>
      <c r="E135" s="23">
        <f>_xlfn.XLOOKUP(A135,'Complete List'!A:A,'Complete List'!E:E)</f>
        <v>993</v>
      </c>
      <c r="F135" s="24">
        <f t="shared" si="1"/>
        <v>0.17910372608257807</v>
      </c>
      <c r="G135" s="23">
        <v>815.15</v>
      </c>
    </row>
    <row r="136" spans="1:7">
      <c r="A136" s="11" t="s">
        <v>368</v>
      </c>
      <c r="B136" s="11" t="s">
        <v>369</v>
      </c>
      <c r="C136" s="11" t="s">
        <v>35</v>
      </c>
      <c r="D136" s="11">
        <v>1</v>
      </c>
      <c r="E136" s="23">
        <f>_xlfn.XLOOKUP(A136,'Complete List'!A:A,'Complete List'!E:E)</f>
        <v>978</v>
      </c>
      <c r="F136" s="24">
        <f t="shared" si="1"/>
        <v>0.17868098159509205</v>
      </c>
      <c r="G136" s="23">
        <v>803.25</v>
      </c>
    </row>
    <row r="137" spans="1:7">
      <c r="A137" s="11" t="s">
        <v>370</v>
      </c>
      <c r="B137" s="11" t="s">
        <v>371</v>
      </c>
      <c r="C137" s="11" t="s">
        <v>35</v>
      </c>
      <c r="D137" s="11">
        <v>1</v>
      </c>
      <c r="E137" s="23">
        <f>_xlfn.XLOOKUP(A137,'Complete List'!A:A,'Complete List'!E:E)</f>
        <v>1027</v>
      </c>
      <c r="F137" s="24">
        <f t="shared" si="1"/>
        <v>0.17896786757546257</v>
      </c>
      <c r="G137" s="23">
        <v>843.19999999999993</v>
      </c>
    </row>
    <row r="138" spans="1:7">
      <c r="A138" s="11" t="s">
        <v>372</v>
      </c>
      <c r="B138" s="11" t="s">
        <v>373</v>
      </c>
      <c r="C138" s="11" t="s">
        <v>35</v>
      </c>
      <c r="D138" s="11">
        <v>1</v>
      </c>
      <c r="E138" s="23">
        <f>_xlfn.XLOOKUP(A138,'Complete List'!A:A,'Complete List'!E:E)</f>
        <v>993</v>
      </c>
      <c r="F138" s="24">
        <f t="shared" si="1"/>
        <v>0.17910372608257807</v>
      </c>
      <c r="G138" s="23">
        <v>815.15</v>
      </c>
    </row>
    <row r="139" spans="1:7">
      <c r="A139" s="11" t="s">
        <v>374</v>
      </c>
      <c r="B139" s="11" t="s">
        <v>375</v>
      </c>
      <c r="C139" s="11" t="s">
        <v>35</v>
      </c>
      <c r="D139" s="11">
        <v>1</v>
      </c>
      <c r="E139" s="23">
        <f>_xlfn.XLOOKUP(A139,'Complete List'!A:A,'Complete List'!E:E)</f>
        <v>1027</v>
      </c>
      <c r="F139" s="24">
        <f t="shared" si="1"/>
        <v>0.17896786757546257</v>
      </c>
      <c r="G139" s="23">
        <v>843.19999999999993</v>
      </c>
    </row>
    <row r="140" spans="1:7">
      <c r="A140" s="11" t="s">
        <v>376</v>
      </c>
      <c r="B140" s="11" t="s">
        <v>377</v>
      </c>
      <c r="C140" s="11" t="s">
        <v>35</v>
      </c>
      <c r="D140" s="11">
        <v>1</v>
      </c>
      <c r="E140" s="23">
        <f>_xlfn.XLOOKUP(A140,'Complete List'!A:A,'Complete List'!E:E)</f>
        <v>889</v>
      </c>
      <c r="F140" s="24">
        <f t="shared" ref="F140:F174" si="2">1-(G140/E140)</f>
        <v>0.17868391451068621</v>
      </c>
      <c r="G140" s="23">
        <v>730.15</v>
      </c>
    </row>
    <row r="141" spans="1:7">
      <c r="A141" s="11" t="s">
        <v>378</v>
      </c>
      <c r="B141" s="11" t="s">
        <v>379</v>
      </c>
      <c r="C141" s="11" t="s">
        <v>35</v>
      </c>
      <c r="D141" s="11">
        <v>1</v>
      </c>
      <c r="E141" s="23">
        <f>_xlfn.XLOOKUP(A141,'Complete List'!A:A,'Complete List'!E:E)</f>
        <v>1013</v>
      </c>
      <c r="F141" s="24">
        <f t="shared" si="2"/>
        <v>0.17852912142152022</v>
      </c>
      <c r="G141" s="23">
        <v>832.15</v>
      </c>
    </row>
    <row r="142" spans="1:7">
      <c r="A142" s="11" t="s">
        <v>380</v>
      </c>
      <c r="B142" s="11" t="s">
        <v>381</v>
      </c>
      <c r="C142" s="11" t="s">
        <v>35</v>
      </c>
      <c r="D142" s="11">
        <v>1</v>
      </c>
      <c r="E142" s="23">
        <f>_xlfn.XLOOKUP(A142,'Complete List'!A:A,'Complete List'!E:E)</f>
        <v>1084</v>
      </c>
      <c r="F142" s="24">
        <f t="shared" si="2"/>
        <v>0.17901291512915141</v>
      </c>
      <c r="G142" s="23">
        <v>889.94999999999993</v>
      </c>
    </row>
    <row r="143" spans="1:7">
      <c r="A143" s="11" t="s">
        <v>382</v>
      </c>
      <c r="B143" s="11" t="s">
        <v>383</v>
      </c>
      <c r="C143" s="11" t="s">
        <v>35</v>
      </c>
      <c r="D143" s="11">
        <v>1</v>
      </c>
      <c r="E143" s="23">
        <f>_xlfn.XLOOKUP(A143,'Complete List'!A:A,'Complete List'!E:E)</f>
        <v>16.48</v>
      </c>
      <c r="F143" s="24">
        <f t="shared" si="2"/>
        <v>0.15000000000000002</v>
      </c>
      <c r="G143" s="23">
        <v>14.007999999999999</v>
      </c>
    </row>
    <row r="144" spans="1:7">
      <c r="A144" s="11" t="s">
        <v>384</v>
      </c>
      <c r="B144" s="11" t="s">
        <v>385</v>
      </c>
      <c r="C144" s="11" t="s">
        <v>35</v>
      </c>
      <c r="D144" s="11">
        <v>1</v>
      </c>
      <c r="E144" s="23">
        <f>_xlfn.XLOOKUP(A144,'Complete List'!A:A,'Complete List'!E:E)</f>
        <v>40</v>
      </c>
      <c r="F144" s="24">
        <f t="shared" si="2"/>
        <v>0.15000000000000002</v>
      </c>
      <c r="G144" s="23">
        <v>34</v>
      </c>
    </row>
    <row r="145" spans="1:7">
      <c r="A145" s="11" t="s">
        <v>386</v>
      </c>
      <c r="B145" s="11" t="s">
        <v>387</v>
      </c>
      <c r="C145" s="11" t="s">
        <v>35</v>
      </c>
      <c r="D145" s="11">
        <v>1</v>
      </c>
      <c r="E145" s="23">
        <f>_xlfn.XLOOKUP(A145,'Complete List'!A:A,'Complete List'!E:E)</f>
        <v>100</v>
      </c>
      <c r="F145" s="24">
        <f t="shared" si="2"/>
        <v>0.1925</v>
      </c>
      <c r="G145" s="23">
        <v>80.75</v>
      </c>
    </row>
    <row r="146" spans="1:7">
      <c r="A146" s="11" t="s">
        <v>388</v>
      </c>
      <c r="B146" s="11" t="s">
        <v>389</v>
      </c>
      <c r="C146" s="11" t="s">
        <v>35</v>
      </c>
      <c r="D146" s="11">
        <v>1</v>
      </c>
      <c r="E146" s="23">
        <f>_xlfn.XLOOKUP(A146,'Complete List'!A:A,'Complete List'!E:E)</f>
        <v>1150</v>
      </c>
      <c r="F146" s="24">
        <f t="shared" si="2"/>
        <v>0.15000000000000002</v>
      </c>
      <c r="G146" s="23">
        <v>977.5</v>
      </c>
    </row>
    <row r="147" spans="1:7">
      <c r="A147" s="11" t="s">
        <v>390</v>
      </c>
      <c r="B147" s="11" t="s">
        <v>391</v>
      </c>
      <c r="C147" s="11" t="s">
        <v>35</v>
      </c>
      <c r="D147" s="11">
        <v>1</v>
      </c>
      <c r="E147" s="23">
        <f>_xlfn.XLOOKUP(A147,'Complete List'!A:A,'Complete List'!E:E)</f>
        <v>109</v>
      </c>
      <c r="F147" s="24">
        <f t="shared" si="2"/>
        <v>0.15000000000000013</v>
      </c>
      <c r="G147" s="23">
        <v>92.649999999999991</v>
      </c>
    </row>
    <row r="148" spans="1:7">
      <c r="A148" s="11" t="s">
        <v>392</v>
      </c>
      <c r="B148" s="11" t="s">
        <v>393</v>
      </c>
      <c r="C148" s="11" t="s">
        <v>35</v>
      </c>
      <c r="D148" s="11">
        <v>1</v>
      </c>
      <c r="E148" s="23">
        <f>_xlfn.XLOOKUP(A148,'Complete List'!A:A,'Complete List'!E:E)</f>
        <v>3200</v>
      </c>
      <c r="F148" s="24">
        <f t="shared" si="2"/>
        <v>0.15000000000000002</v>
      </c>
      <c r="G148" s="23">
        <v>2720</v>
      </c>
    </row>
    <row r="149" spans="1:7">
      <c r="A149" s="11" t="s">
        <v>394</v>
      </c>
      <c r="B149" s="11" t="s">
        <v>395</v>
      </c>
      <c r="C149" s="11" t="s">
        <v>35</v>
      </c>
      <c r="D149" s="11">
        <v>1</v>
      </c>
      <c r="E149" s="23">
        <f>_xlfn.XLOOKUP(A149,'Complete List'!A:A,'Complete List'!E:E)</f>
        <v>1000</v>
      </c>
      <c r="F149" s="24">
        <f t="shared" si="2"/>
        <v>0.15000000000000002</v>
      </c>
      <c r="G149" s="23">
        <v>850</v>
      </c>
    </row>
    <row r="150" spans="1:7">
      <c r="A150" s="11" t="s">
        <v>396</v>
      </c>
      <c r="B150" s="11" t="s">
        <v>397</v>
      </c>
      <c r="C150" s="11" t="s">
        <v>35</v>
      </c>
      <c r="D150" s="11">
        <v>1</v>
      </c>
      <c r="E150" s="23">
        <f>_xlfn.XLOOKUP(A150,'Complete List'!A:A,'Complete List'!E:E)</f>
        <v>3000</v>
      </c>
      <c r="F150" s="24">
        <f t="shared" si="2"/>
        <v>0.15000000000000002</v>
      </c>
      <c r="G150" s="23">
        <v>2550</v>
      </c>
    </row>
    <row r="151" spans="1:7">
      <c r="A151" s="11" t="s">
        <v>398</v>
      </c>
      <c r="B151" s="11" t="s">
        <v>399</v>
      </c>
      <c r="C151" s="11" t="s">
        <v>35</v>
      </c>
      <c r="D151" s="11">
        <v>1</v>
      </c>
      <c r="E151" s="23">
        <f>_xlfn.XLOOKUP(A151,'Complete List'!A:A,'Complete List'!E:E)</f>
        <v>2500</v>
      </c>
      <c r="F151" s="24">
        <f t="shared" si="2"/>
        <v>0.15000000000000002</v>
      </c>
      <c r="G151" s="23">
        <v>2125</v>
      </c>
    </row>
    <row r="152" spans="1:7">
      <c r="A152" s="11" t="s">
        <v>400</v>
      </c>
      <c r="B152" s="11" t="s">
        <v>401</v>
      </c>
      <c r="C152" s="11" t="s">
        <v>35</v>
      </c>
      <c r="D152" s="11">
        <v>1</v>
      </c>
      <c r="E152" s="23">
        <f>_xlfn.XLOOKUP(A152,'Complete List'!A:A,'Complete List'!E:E)</f>
        <v>310</v>
      </c>
      <c r="F152" s="24">
        <f t="shared" si="2"/>
        <v>0.15000000000000002</v>
      </c>
      <c r="G152" s="23">
        <v>263.5</v>
      </c>
    </row>
    <row r="153" spans="1:7">
      <c r="A153" s="11" t="s">
        <v>402</v>
      </c>
      <c r="B153" s="11" t="s">
        <v>403</v>
      </c>
      <c r="C153" s="11" t="s">
        <v>35</v>
      </c>
      <c r="D153" s="11">
        <v>1</v>
      </c>
      <c r="E153" s="23">
        <f>_xlfn.XLOOKUP(A153,'Complete List'!A:A,'Complete List'!E:E)</f>
        <v>210</v>
      </c>
      <c r="F153" s="24">
        <f t="shared" si="2"/>
        <v>0.15000000000000002</v>
      </c>
      <c r="G153" s="23">
        <v>178.5</v>
      </c>
    </row>
    <row r="154" spans="1:7">
      <c r="A154" s="11" t="s">
        <v>404</v>
      </c>
      <c r="B154" s="11" t="s">
        <v>405</v>
      </c>
      <c r="C154" s="11" t="s">
        <v>35</v>
      </c>
      <c r="D154" s="11">
        <v>1</v>
      </c>
      <c r="E154" s="23">
        <f>_xlfn.XLOOKUP(A154,'Complete List'!A:A,'Complete List'!E:E)</f>
        <v>210</v>
      </c>
      <c r="F154" s="24">
        <f t="shared" si="2"/>
        <v>0.15000000000000002</v>
      </c>
      <c r="G154" s="23">
        <v>178.5</v>
      </c>
    </row>
    <row r="155" spans="1:7">
      <c r="A155" s="11" t="s">
        <v>406</v>
      </c>
      <c r="B155" s="11" t="s">
        <v>407</v>
      </c>
      <c r="C155" s="11" t="s">
        <v>35</v>
      </c>
      <c r="D155" s="11">
        <v>1</v>
      </c>
      <c r="E155" s="23">
        <f>_xlfn.XLOOKUP(A155,'Complete List'!A:A,'Complete List'!E:E)</f>
        <v>600</v>
      </c>
      <c r="F155" s="24">
        <f t="shared" si="2"/>
        <v>0.15000000000000002</v>
      </c>
      <c r="G155" s="23">
        <v>510</v>
      </c>
    </row>
    <row r="156" spans="1:7">
      <c r="A156" s="11" t="s">
        <v>408</v>
      </c>
      <c r="B156" s="11" t="s">
        <v>409</v>
      </c>
      <c r="C156" s="11" t="s">
        <v>35</v>
      </c>
      <c r="D156" s="11">
        <v>1</v>
      </c>
      <c r="E156" s="23">
        <f>_xlfn.XLOOKUP(A156,'Complete List'!A:A,'Complete List'!E:E)</f>
        <v>210</v>
      </c>
      <c r="F156" s="24">
        <f t="shared" si="2"/>
        <v>0.15000000000000002</v>
      </c>
      <c r="G156" s="23">
        <v>178.5</v>
      </c>
    </row>
    <row r="157" spans="1:7">
      <c r="A157" s="11" t="s">
        <v>410</v>
      </c>
      <c r="B157" s="11" t="s">
        <v>411</v>
      </c>
      <c r="C157" s="11" t="s">
        <v>35</v>
      </c>
      <c r="D157" s="11">
        <v>1</v>
      </c>
      <c r="E157" s="23">
        <f>_xlfn.XLOOKUP(A157,'Complete List'!A:A,'Complete List'!E:E)</f>
        <v>75</v>
      </c>
      <c r="F157" s="24">
        <f t="shared" si="2"/>
        <v>0.15000000000000002</v>
      </c>
      <c r="G157" s="23">
        <v>63.75</v>
      </c>
    </row>
    <row r="158" spans="1:7">
      <c r="A158" s="11" t="s">
        <v>412</v>
      </c>
      <c r="B158" s="11" t="s">
        <v>413</v>
      </c>
      <c r="C158" s="11" t="s">
        <v>35</v>
      </c>
      <c r="D158" s="11">
        <v>1</v>
      </c>
      <c r="E158" s="23">
        <f>_xlfn.XLOOKUP(A158,'Complete List'!A:A,'Complete List'!E:E)</f>
        <v>400</v>
      </c>
      <c r="F158" s="24">
        <f t="shared" si="2"/>
        <v>0.15000000000000002</v>
      </c>
      <c r="G158" s="23">
        <v>340</v>
      </c>
    </row>
    <row r="159" spans="1:7">
      <c r="A159" s="11" t="s">
        <v>414</v>
      </c>
      <c r="B159" s="11" t="s">
        <v>415</v>
      </c>
      <c r="C159" s="11" t="s">
        <v>35</v>
      </c>
      <c r="D159" s="11">
        <v>1</v>
      </c>
      <c r="E159" s="23">
        <f>_xlfn.XLOOKUP(A159,'Complete List'!A:A,'Complete List'!E:E)</f>
        <v>3000</v>
      </c>
      <c r="F159" s="24">
        <f t="shared" si="2"/>
        <v>0.15000000000000002</v>
      </c>
      <c r="G159" s="23">
        <v>2550</v>
      </c>
    </row>
    <row r="160" spans="1:7">
      <c r="A160" s="11" t="s">
        <v>416</v>
      </c>
      <c r="B160" s="11" t="s">
        <v>417</v>
      </c>
      <c r="C160" s="11" t="s">
        <v>35</v>
      </c>
      <c r="D160" s="11">
        <v>1</v>
      </c>
      <c r="E160" s="23">
        <f>_xlfn.XLOOKUP(A160,'Complete List'!A:A,'Complete List'!E:E)</f>
        <v>1500</v>
      </c>
      <c r="F160" s="24">
        <f t="shared" si="2"/>
        <v>0.15000000000000002</v>
      </c>
      <c r="G160" s="23">
        <v>1275</v>
      </c>
    </row>
    <row r="161" spans="1:7">
      <c r="A161" s="11" t="s">
        <v>418</v>
      </c>
      <c r="B161" s="11" t="s">
        <v>419</v>
      </c>
      <c r="C161" s="11" t="s">
        <v>35</v>
      </c>
      <c r="D161" s="11">
        <v>1</v>
      </c>
      <c r="E161" s="23">
        <f>_xlfn.XLOOKUP(A161,'Complete List'!A:A,'Complete List'!E:E)</f>
        <v>1000</v>
      </c>
      <c r="F161" s="24">
        <f t="shared" si="2"/>
        <v>0.15000000000000002</v>
      </c>
      <c r="G161" s="23">
        <v>850</v>
      </c>
    </row>
    <row r="162" spans="1:7">
      <c r="A162" s="11" t="s">
        <v>420</v>
      </c>
      <c r="B162" s="11" t="s">
        <v>421</v>
      </c>
      <c r="C162" s="11" t="s">
        <v>35</v>
      </c>
      <c r="D162" s="11">
        <v>1</v>
      </c>
      <c r="E162" s="23">
        <f>_xlfn.XLOOKUP(A162,'Complete List'!A:A,'Complete List'!E:E)</f>
        <v>750</v>
      </c>
      <c r="F162" s="24">
        <f t="shared" si="2"/>
        <v>0.15000000000000002</v>
      </c>
      <c r="G162" s="23">
        <v>637.5</v>
      </c>
    </row>
    <row r="163" spans="1:7">
      <c r="A163" s="11" t="s">
        <v>422</v>
      </c>
      <c r="B163" s="11" t="s">
        <v>423</v>
      </c>
      <c r="C163" s="11" t="s">
        <v>35</v>
      </c>
      <c r="D163" s="11">
        <v>1</v>
      </c>
      <c r="E163" s="23">
        <f>_xlfn.XLOOKUP(A163,'Complete List'!A:A,'Complete List'!E:E)</f>
        <v>550</v>
      </c>
      <c r="F163" s="24">
        <f t="shared" si="2"/>
        <v>0.15000000000000002</v>
      </c>
      <c r="G163" s="23">
        <v>467.5</v>
      </c>
    </row>
    <row r="164" spans="1:7">
      <c r="A164" s="11" t="s">
        <v>424</v>
      </c>
      <c r="B164" s="11" t="s">
        <v>425</v>
      </c>
      <c r="C164" s="11" t="s">
        <v>35</v>
      </c>
      <c r="D164" s="11">
        <v>1</v>
      </c>
      <c r="E164" s="23">
        <f>_xlfn.XLOOKUP(A164,'Complete List'!A:A,'Complete List'!E:E)</f>
        <v>500</v>
      </c>
      <c r="F164" s="24">
        <f t="shared" si="2"/>
        <v>0.15000000000000002</v>
      </c>
      <c r="G164" s="23">
        <v>425</v>
      </c>
    </row>
    <row r="165" spans="1:7">
      <c r="A165" s="11" t="s">
        <v>426</v>
      </c>
      <c r="B165" s="11" t="s">
        <v>427</v>
      </c>
      <c r="C165" s="11" t="s">
        <v>35</v>
      </c>
      <c r="D165" s="11">
        <v>1</v>
      </c>
      <c r="E165" s="23">
        <f>_xlfn.XLOOKUP(A165,'Complete List'!A:A,'Complete List'!E:E)</f>
        <v>500</v>
      </c>
      <c r="F165" s="24">
        <f t="shared" si="2"/>
        <v>0.15000000000000002</v>
      </c>
      <c r="G165" s="23">
        <v>425</v>
      </c>
    </row>
    <row r="166" spans="1:7">
      <c r="A166" s="11" t="s">
        <v>428</v>
      </c>
      <c r="B166" s="11" t="s">
        <v>429</v>
      </c>
      <c r="C166" s="11" t="s">
        <v>35</v>
      </c>
      <c r="D166" s="11">
        <v>1</v>
      </c>
      <c r="E166" s="23">
        <f>_xlfn.XLOOKUP(A166,'Complete List'!A:A,'Complete List'!E:E)</f>
        <v>400</v>
      </c>
      <c r="F166" s="24">
        <f t="shared" si="2"/>
        <v>0.15000000000000002</v>
      </c>
      <c r="G166" s="23">
        <v>340</v>
      </c>
    </row>
    <row r="167" spans="1:7">
      <c r="A167" s="11" t="s">
        <v>430</v>
      </c>
      <c r="B167" s="11" t="s">
        <v>431</v>
      </c>
      <c r="C167" s="11" t="s">
        <v>35</v>
      </c>
      <c r="D167" s="11">
        <v>1</v>
      </c>
      <c r="E167" s="23">
        <f>_xlfn.XLOOKUP(A167,'Complete List'!A:A,'Complete List'!E:E)</f>
        <v>1350</v>
      </c>
      <c r="F167" s="24">
        <f t="shared" si="2"/>
        <v>0.15000000000000002</v>
      </c>
      <c r="G167" s="23">
        <v>1147.5</v>
      </c>
    </row>
    <row r="168" spans="1:7">
      <c r="A168" s="11" t="s">
        <v>432</v>
      </c>
      <c r="B168" s="11" t="s">
        <v>433</v>
      </c>
      <c r="C168" s="11" t="s">
        <v>35</v>
      </c>
      <c r="D168" s="11">
        <v>1</v>
      </c>
      <c r="E168" s="23">
        <f>_xlfn.XLOOKUP(A168,'Complete List'!A:A,'Complete List'!E:E)</f>
        <v>1350</v>
      </c>
      <c r="F168" s="24">
        <f t="shared" si="2"/>
        <v>0.15000000000000002</v>
      </c>
      <c r="G168" s="23">
        <v>1147.5</v>
      </c>
    </row>
    <row r="169" spans="1:7">
      <c r="A169" s="11" t="s">
        <v>434</v>
      </c>
      <c r="B169" s="11" t="s">
        <v>435</v>
      </c>
      <c r="C169" s="11" t="s">
        <v>35</v>
      </c>
      <c r="D169" s="11">
        <v>1</v>
      </c>
      <c r="E169" s="23">
        <f>_xlfn.XLOOKUP(A169,'Complete List'!A:A,'Complete List'!E:E)</f>
        <v>400</v>
      </c>
      <c r="F169" s="24">
        <f t="shared" si="2"/>
        <v>0.15000000000000002</v>
      </c>
      <c r="G169" s="23">
        <v>340</v>
      </c>
    </row>
    <row r="170" spans="1:7">
      <c r="A170" s="11" t="s">
        <v>436</v>
      </c>
      <c r="B170" s="11" t="s">
        <v>437</v>
      </c>
      <c r="C170" s="11" t="s">
        <v>35</v>
      </c>
      <c r="D170" s="11">
        <v>1</v>
      </c>
      <c r="E170" s="23">
        <f>_xlfn.XLOOKUP(A170,'Complete List'!A:A,'Complete List'!E:E)</f>
        <v>1200</v>
      </c>
      <c r="F170" s="24">
        <f t="shared" si="2"/>
        <v>0.15000000000000002</v>
      </c>
      <c r="G170" s="23">
        <v>1020</v>
      </c>
    </row>
    <row r="171" spans="1:7">
      <c r="A171" s="11" t="s">
        <v>438</v>
      </c>
      <c r="B171" s="11" t="s">
        <v>439</v>
      </c>
      <c r="C171" s="11" t="s">
        <v>35</v>
      </c>
      <c r="D171" s="11">
        <v>1</v>
      </c>
      <c r="E171" s="23">
        <f>_xlfn.XLOOKUP(A171,'Complete List'!A:A,'Complete List'!E:E)</f>
        <v>1200</v>
      </c>
      <c r="F171" s="24">
        <f t="shared" si="2"/>
        <v>0.15000000000000002</v>
      </c>
      <c r="G171" s="23">
        <v>1020</v>
      </c>
    </row>
    <row r="172" spans="1:7">
      <c r="A172" s="11" t="s">
        <v>440</v>
      </c>
      <c r="B172" s="11" t="s">
        <v>441</v>
      </c>
      <c r="C172" s="11" t="s">
        <v>35</v>
      </c>
      <c r="D172" s="11">
        <v>1</v>
      </c>
      <c r="E172" s="23">
        <f>_xlfn.XLOOKUP(A172,'Complete List'!A:A,'Complete List'!E:E)</f>
        <v>120</v>
      </c>
      <c r="F172" s="24">
        <f t="shared" si="2"/>
        <v>0.15000000000000002</v>
      </c>
      <c r="G172" s="23">
        <v>102</v>
      </c>
    </row>
    <row r="173" spans="1:7">
      <c r="A173" s="11" t="s">
        <v>442</v>
      </c>
      <c r="B173" s="11" t="s">
        <v>443</v>
      </c>
      <c r="C173" s="11" t="s">
        <v>35</v>
      </c>
      <c r="D173" s="11">
        <v>1</v>
      </c>
      <c r="E173" s="23">
        <f>_xlfn.XLOOKUP(A173,'Complete List'!A:A,'Complete List'!E:E)</f>
        <v>1500</v>
      </c>
      <c r="F173" s="24">
        <f t="shared" si="2"/>
        <v>0.15000000000000002</v>
      </c>
      <c r="G173" s="23">
        <v>1275</v>
      </c>
    </row>
    <row r="174" spans="1:7">
      <c r="A174" s="11" t="s">
        <v>444</v>
      </c>
      <c r="B174" s="11" t="s">
        <v>445</v>
      </c>
      <c r="C174" s="11" t="s">
        <v>35</v>
      </c>
      <c r="D174" s="11">
        <v>1</v>
      </c>
      <c r="E174" s="23">
        <f>_xlfn.XLOOKUP(A174,'Complete List'!A:A,'Complete List'!E:E)</f>
        <v>516</v>
      </c>
      <c r="F174" s="24">
        <f t="shared" si="2"/>
        <v>0.17800387596899225</v>
      </c>
      <c r="G174" s="23">
        <v>424.15</v>
      </c>
    </row>
    <row r="175" spans="1:7">
      <c r="A175" s="11"/>
      <c r="B175" s="11"/>
      <c r="C175" s="11"/>
      <c r="D175" s="11"/>
      <c r="E175" s="11"/>
      <c r="F175" s="11"/>
      <c r="G175" s="11"/>
    </row>
    <row r="177" spans="1:7">
      <c r="A177" t="s">
        <v>67</v>
      </c>
    </row>
    <row r="178" spans="1:7" ht="63.75" customHeight="1">
      <c r="A178" s="37" t="s">
        <v>98</v>
      </c>
      <c r="B178" s="37"/>
      <c r="C178" s="37"/>
      <c r="D178" s="37"/>
      <c r="E178" s="37"/>
      <c r="F178" s="37"/>
      <c r="G178" s="37"/>
    </row>
  </sheetData>
  <autoFilter ref="A10:G10" xr:uid="{9D70B2C8-69A2-4387-8324-B714712879B9}"/>
  <mergeCells count="4">
    <mergeCell ref="A7:G7"/>
    <mergeCell ref="B8:G8"/>
    <mergeCell ref="A9:G9"/>
    <mergeCell ref="A178:G178"/>
  </mergeCells>
  <conditionalFormatting sqref="A11:A174">
    <cfRule type="duplicateValues" dxfId="2" priority="4"/>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4335C-1272-4EC1-8EFF-DC0ED2FBEAE2}">
  <dimension ref="A1:G641"/>
  <sheetViews>
    <sheetView workbookViewId="0"/>
  </sheetViews>
  <sheetFormatPr defaultRowHeight="14.45"/>
  <cols>
    <col min="1" max="1" width="53.7109375" customWidth="1"/>
    <col min="2" max="2" width="54.7109375" customWidth="1"/>
    <col min="3" max="3" width="10.28515625" customWidth="1"/>
    <col min="4" max="4" width="14.85546875" customWidth="1"/>
    <col min="5" max="5" width="14.7109375" customWidth="1"/>
    <col min="6" max="6" width="15.28515625" customWidth="1"/>
    <col min="7" max="7" width="21.42578125" customWidth="1"/>
  </cols>
  <sheetData>
    <row r="1" spans="1:7" ht="16.149999999999999">
      <c r="A1" s="12" t="s">
        <v>0</v>
      </c>
      <c r="B1" s="13"/>
    </row>
    <row r="2" spans="1:7" ht="16.149999999999999">
      <c r="A2" s="14" t="s">
        <v>1</v>
      </c>
      <c r="B2" s="13"/>
    </row>
    <row r="3" spans="1:7" ht="16.149999999999999">
      <c r="A3" s="15" t="s">
        <v>2</v>
      </c>
      <c r="B3" s="13"/>
      <c r="E3" s="5"/>
    </row>
    <row r="4" spans="1:7" ht="16.149999999999999">
      <c r="A4" s="12" t="s">
        <v>3</v>
      </c>
      <c r="B4" s="13"/>
      <c r="C4" s="5"/>
    </row>
    <row r="6" spans="1:7">
      <c r="A6" s="22" t="s">
        <v>21</v>
      </c>
    </row>
    <row r="7" spans="1:7" ht="18">
      <c r="A7" s="33" t="s">
        <v>22</v>
      </c>
      <c r="B7" s="33"/>
      <c r="C7" s="33"/>
      <c r="D7" s="33"/>
      <c r="E7" s="33"/>
      <c r="F7" s="33"/>
      <c r="G7" s="33"/>
    </row>
    <row r="8" spans="1:7" ht="18">
      <c r="A8" s="19" t="s">
        <v>23</v>
      </c>
      <c r="B8" s="34" t="s">
        <v>24</v>
      </c>
      <c r="C8" s="35"/>
      <c r="D8" s="35"/>
      <c r="E8" s="35"/>
      <c r="F8" s="35"/>
      <c r="G8" s="36"/>
    </row>
    <row r="9" spans="1:7" ht="18">
      <c r="A9" s="32" t="s">
        <v>446</v>
      </c>
      <c r="B9" s="32"/>
      <c r="C9" s="32"/>
      <c r="D9" s="32"/>
      <c r="E9" s="32"/>
      <c r="F9" s="32"/>
      <c r="G9" s="32"/>
    </row>
    <row r="10" spans="1:7" ht="15.6">
      <c r="A10" s="38" t="s">
        <v>447</v>
      </c>
      <c r="B10" s="39"/>
      <c r="C10" s="39"/>
      <c r="D10" s="39"/>
      <c r="E10" s="39"/>
      <c r="F10" s="39"/>
      <c r="G10" s="40"/>
    </row>
    <row r="11" spans="1:7">
      <c r="A11" s="18" t="s">
        <v>448</v>
      </c>
      <c r="B11" s="18" t="s">
        <v>449</v>
      </c>
      <c r="C11" s="18" t="s">
        <v>28</v>
      </c>
      <c r="D11" s="18" t="s">
        <v>29</v>
      </c>
      <c r="E11" s="18" t="s">
        <v>30</v>
      </c>
      <c r="F11" s="18" t="s">
        <v>31</v>
      </c>
      <c r="G11" s="18" t="s">
        <v>32</v>
      </c>
    </row>
    <row r="12" spans="1:7">
      <c r="A12" s="25" t="s">
        <v>450</v>
      </c>
      <c r="B12" s="11" t="s">
        <v>451</v>
      </c>
      <c r="C12" s="11" t="s">
        <v>35</v>
      </c>
      <c r="D12" s="11">
        <v>1</v>
      </c>
      <c r="E12" s="23">
        <f>_xlfn.XLOOKUP(A12,'Complete List'!A:A,'Complete List'!E:E)</f>
        <v>216</v>
      </c>
      <c r="F12" s="24">
        <f>1-(G12/E12)</f>
        <v>0.17754629629629626</v>
      </c>
      <c r="G12" s="23">
        <v>177.65</v>
      </c>
    </row>
    <row r="13" spans="1:7">
      <c r="A13" s="25" t="s">
        <v>452</v>
      </c>
      <c r="B13" s="11" t="s">
        <v>453</v>
      </c>
      <c r="C13" s="11" t="s">
        <v>35</v>
      </c>
      <c r="D13" s="11">
        <v>1</v>
      </c>
      <c r="E13" s="23">
        <f>_xlfn.XLOOKUP(A13,'Complete List'!A:A,'Complete List'!E:E)</f>
        <v>1336</v>
      </c>
      <c r="F13" s="24">
        <f t="shared" ref="F13:F76" si="0">1-(G13/E13)</f>
        <v>0.17863023952095813</v>
      </c>
      <c r="G13" s="23">
        <v>1097.3499999999999</v>
      </c>
    </row>
    <row r="14" spans="1:7">
      <c r="A14" s="25" t="s">
        <v>454</v>
      </c>
      <c r="B14" s="11" t="s">
        <v>455</v>
      </c>
      <c r="C14" s="11" t="s">
        <v>35</v>
      </c>
      <c r="D14" s="11">
        <v>1</v>
      </c>
      <c r="E14" s="23">
        <f>_xlfn.XLOOKUP(A14,'Complete List'!A:A,'Complete List'!E:E)</f>
        <v>3043</v>
      </c>
      <c r="F14" s="24">
        <f t="shared" si="0"/>
        <v>0.17877094972067042</v>
      </c>
      <c r="G14" s="23">
        <v>2499</v>
      </c>
    </row>
    <row r="15" spans="1:7">
      <c r="A15" s="25" t="s">
        <v>456</v>
      </c>
      <c r="B15" s="11" t="s">
        <v>457</v>
      </c>
      <c r="C15" s="11" t="s">
        <v>35</v>
      </c>
      <c r="D15" s="11">
        <v>1</v>
      </c>
      <c r="E15" s="23">
        <f>_xlfn.XLOOKUP(A15,'Complete List'!A:A,'Complete List'!E:E)</f>
        <v>550</v>
      </c>
      <c r="F15" s="24">
        <f t="shared" si="0"/>
        <v>0.17936363636363639</v>
      </c>
      <c r="G15" s="23">
        <v>451.34999999999997</v>
      </c>
    </row>
    <row r="16" spans="1:7">
      <c r="A16" s="25" t="s">
        <v>458</v>
      </c>
      <c r="B16" s="11" t="s">
        <v>459</v>
      </c>
      <c r="C16" s="11" t="s">
        <v>35</v>
      </c>
      <c r="D16" s="11">
        <v>1</v>
      </c>
      <c r="E16" s="23">
        <f>_xlfn.XLOOKUP(A16,'Complete List'!A:A,'Complete List'!E:E)</f>
        <v>550</v>
      </c>
      <c r="F16" s="24">
        <f t="shared" si="0"/>
        <v>0.17936363636363639</v>
      </c>
      <c r="G16" s="23">
        <v>451.34999999999997</v>
      </c>
    </row>
    <row r="17" spans="1:7">
      <c r="A17" s="25" t="s">
        <v>460</v>
      </c>
      <c r="B17" s="11" t="s">
        <v>461</v>
      </c>
      <c r="C17" s="11" t="s">
        <v>35</v>
      </c>
      <c r="D17" s="11">
        <v>1</v>
      </c>
      <c r="E17" s="23">
        <f>_xlfn.XLOOKUP(A17,'Complete List'!A:A,'Complete List'!E:E)</f>
        <v>550</v>
      </c>
      <c r="F17" s="24">
        <f t="shared" si="0"/>
        <v>0.17936363636363639</v>
      </c>
      <c r="G17" s="23">
        <v>451.34999999999997</v>
      </c>
    </row>
    <row r="18" spans="1:7">
      <c r="A18" s="25" t="s">
        <v>462</v>
      </c>
      <c r="B18" s="11" t="s">
        <v>463</v>
      </c>
      <c r="C18" s="11" t="s">
        <v>35</v>
      </c>
      <c r="D18" s="11">
        <v>1</v>
      </c>
      <c r="E18" s="23">
        <f>_xlfn.XLOOKUP(A18,'Complete List'!A:A,'Complete List'!E:E)</f>
        <v>550</v>
      </c>
      <c r="F18" s="24">
        <f t="shared" si="0"/>
        <v>0.17936363636363639</v>
      </c>
      <c r="G18" s="23">
        <v>451.34999999999997</v>
      </c>
    </row>
    <row r="19" spans="1:7">
      <c r="A19" s="25" t="s">
        <v>464</v>
      </c>
      <c r="B19" s="11" t="s">
        <v>465</v>
      </c>
      <c r="C19" s="11" t="s">
        <v>35</v>
      </c>
      <c r="D19" s="11">
        <v>1</v>
      </c>
      <c r="E19" s="23">
        <f>_xlfn.XLOOKUP(A19,'Complete List'!A:A,'Complete List'!E:E)</f>
        <v>550</v>
      </c>
      <c r="F19" s="24">
        <f t="shared" si="0"/>
        <v>0.17936363636363639</v>
      </c>
      <c r="G19" s="23">
        <v>451.34999999999997</v>
      </c>
    </row>
    <row r="20" spans="1:7">
      <c r="A20" s="25" t="s">
        <v>466</v>
      </c>
      <c r="B20" s="11" t="s">
        <v>467</v>
      </c>
      <c r="C20" s="11" t="s">
        <v>35</v>
      </c>
      <c r="D20" s="11">
        <v>1</v>
      </c>
      <c r="E20" s="23">
        <f>_xlfn.XLOOKUP(A20,'Complete List'!A:A,'Complete List'!E:E)</f>
        <v>550</v>
      </c>
      <c r="F20" s="24">
        <f t="shared" si="0"/>
        <v>0.17936363636363639</v>
      </c>
      <c r="G20" s="23">
        <v>451.34999999999997</v>
      </c>
    </row>
    <row r="21" spans="1:7">
      <c r="A21" s="25" t="s">
        <v>468</v>
      </c>
      <c r="B21" s="11" t="s">
        <v>469</v>
      </c>
      <c r="C21" s="11" t="s">
        <v>35</v>
      </c>
      <c r="D21" s="11">
        <v>1</v>
      </c>
      <c r="E21" s="23">
        <f>_xlfn.XLOOKUP(A21,'Complete List'!A:A,'Complete List'!E:E)</f>
        <v>550</v>
      </c>
      <c r="F21" s="24">
        <f t="shared" si="0"/>
        <v>0.17936363636363639</v>
      </c>
      <c r="G21" s="23">
        <v>451.34999999999997</v>
      </c>
    </row>
    <row r="22" spans="1:7">
      <c r="A22" s="25" t="s">
        <v>470</v>
      </c>
      <c r="B22" s="11" t="s">
        <v>471</v>
      </c>
      <c r="C22" s="11" t="s">
        <v>35</v>
      </c>
      <c r="D22" s="11">
        <v>1</v>
      </c>
      <c r="E22" s="23">
        <f>_xlfn.XLOOKUP(A22,'Complete List'!A:A,'Complete List'!E:E)</f>
        <v>549</v>
      </c>
      <c r="F22" s="24">
        <f t="shared" si="0"/>
        <v>0.17941712204007287</v>
      </c>
      <c r="G22" s="23">
        <v>450.5</v>
      </c>
    </row>
    <row r="23" spans="1:7">
      <c r="A23" s="25" t="s">
        <v>472</v>
      </c>
      <c r="B23" s="11" t="s">
        <v>473</v>
      </c>
      <c r="C23" s="11" t="s">
        <v>35</v>
      </c>
      <c r="D23" s="11">
        <v>1</v>
      </c>
      <c r="E23" s="23">
        <f>_xlfn.XLOOKUP(A23,'Complete List'!A:A,'Complete List'!E:E)</f>
        <v>550</v>
      </c>
      <c r="F23" s="24">
        <f t="shared" si="0"/>
        <v>0.17936363636363639</v>
      </c>
      <c r="G23" s="23">
        <v>451.34999999999997</v>
      </c>
    </row>
    <row r="24" spans="1:7">
      <c r="A24" s="25" t="s">
        <v>474</v>
      </c>
      <c r="B24" s="11" t="s">
        <v>475</v>
      </c>
      <c r="C24" s="11" t="s">
        <v>35</v>
      </c>
      <c r="D24" s="11">
        <v>1</v>
      </c>
      <c r="E24" s="23">
        <f>_xlfn.XLOOKUP(A24,'Complete List'!A:A,'Complete List'!E:E)</f>
        <v>31</v>
      </c>
      <c r="F24" s="24">
        <f t="shared" si="0"/>
        <v>0.17741935483870963</v>
      </c>
      <c r="G24" s="23">
        <v>25.5</v>
      </c>
    </row>
    <row r="25" spans="1:7">
      <c r="A25" s="25" t="s">
        <v>476</v>
      </c>
      <c r="B25" s="11" t="s">
        <v>477</v>
      </c>
      <c r="C25" s="11" t="s">
        <v>35</v>
      </c>
      <c r="D25" s="11">
        <v>1</v>
      </c>
      <c r="E25" s="23">
        <f>_xlfn.XLOOKUP(A25,'Complete List'!A:A,'Complete List'!E:E)</f>
        <v>292</v>
      </c>
      <c r="F25" s="24">
        <f t="shared" si="0"/>
        <v>0.17910958904109597</v>
      </c>
      <c r="G25" s="23">
        <v>239.7</v>
      </c>
    </row>
    <row r="26" spans="1:7">
      <c r="A26" s="25" t="s">
        <v>478</v>
      </c>
      <c r="B26" s="11" t="s">
        <v>479</v>
      </c>
      <c r="C26" s="11" t="s">
        <v>35</v>
      </c>
      <c r="D26" s="11">
        <v>1</v>
      </c>
      <c r="E26" s="23">
        <f>_xlfn.XLOOKUP(A26,'Complete List'!A:A,'Complete List'!E:E)</f>
        <v>2814</v>
      </c>
      <c r="F26" s="24">
        <f t="shared" si="0"/>
        <v>0.17869580668088125</v>
      </c>
      <c r="G26" s="23">
        <v>2311.15</v>
      </c>
    </row>
    <row r="27" spans="1:7">
      <c r="A27" s="25" t="s">
        <v>480</v>
      </c>
      <c r="B27" s="11" t="s">
        <v>481</v>
      </c>
      <c r="C27" s="11" t="s">
        <v>35</v>
      </c>
      <c r="D27" s="11">
        <v>1</v>
      </c>
      <c r="E27" s="23">
        <f>_xlfn.XLOOKUP(A27,'Complete List'!A:A,'Complete List'!E:E)</f>
        <v>513</v>
      </c>
      <c r="F27" s="24">
        <f t="shared" si="0"/>
        <v>0.17816764132553609</v>
      </c>
      <c r="G27" s="23">
        <v>421.59999999999997</v>
      </c>
    </row>
    <row r="28" spans="1:7">
      <c r="A28" s="25" t="s">
        <v>482</v>
      </c>
      <c r="B28" s="11" t="s">
        <v>483</v>
      </c>
      <c r="C28" s="11" t="s">
        <v>35</v>
      </c>
      <c r="D28" s="11">
        <v>1</v>
      </c>
      <c r="E28" s="23">
        <f>_xlfn.XLOOKUP(A28,'Complete List'!A:A,'Complete List'!E:E)</f>
        <v>513</v>
      </c>
      <c r="F28" s="24">
        <f t="shared" si="0"/>
        <v>0.17816764132553609</v>
      </c>
      <c r="G28" s="23">
        <v>421.59999999999997</v>
      </c>
    </row>
    <row r="29" spans="1:7">
      <c r="A29" s="25" t="s">
        <v>484</v>
      </c>
      <c r="B29" s="11" t="s">
        <v>485</v>
      </c>
      <c r="C29" s="11" t="s">
        <v>35</v>
      </c>
      <c r="D29" s="11">
        <v>1</v>
      </c>
      <c r="E29" s="23">
        <f>_xlfn.XLOOKUP(A29,'Complete List'!A:A,'Complete List'!E:E)</f>
        <v>430</v>
      </c>
      <c r="F29" s="24">
        <f t="shared" si="0"/>
        <v>0.1796511627906977</v>
      </c>
      <c r="G29" s="23">
        <v>352.75</v>
      </c>
    </row>
    <row r="30" spans="1:7">
      <c r="A30" s="25" t="s">
        <v>486</v>
      </c>
      <c r="B30" s="11" t="s">
        <v>487</v>
      </c>
      <c r="C30" s="11" t="s">
        <v>35</v>
      </c>
      <c r="D30" s="11">
        <v>1</v>
      </c>
      <c r="E30" s="23">
        <f>_xlfn.XLOOKUP(A30,'Complete List'!A:A,'Complete List'!E:E)</f>
        <v>90</v>
      </c>
      <c r="F30" s="24">
        <f t="shared" si="0"/>
        <v>0.17833333333333334</v>
      </c>
      <c r="G30" s="23">
        <v>73.95</v>
      </c>
    </row>
    <row r="31" spans="1:7">
      <c r="A31" s="25" t="s">
        <v>488</v>
      </c>
      <c r="B31" s="11" t="s">
        <v>489</v>
      </c>
      <c r="C31" s="11" t="s">
        <v>35</v>
      </c>
      <c r="D31" s="11">
        <v>1</v>
      </c>
      <c r="E31" s="23">
        <f>_xlfn.XLOOKUP(A31,'Complete List'!A:A,'Complete List'!E:E)</f>
        <v>232</v>
      </c>
      <c r="F31" s="24">
        <f t="shared" si="0"/>
        <v>0.17931034482758623</v>
      </c>
      <c r="G31" s="23">
        <v>190.4</v>
      </c>
    </row>
    <row r="32" spans="1:7">
      <c r="A32" s="25" t="s">
        <v>490</v>
      </c>
      <c r="B32" s="11" t="s">
        <v>491</v>
      </c>
      <c r="C32" s="11" t="s">
        <v>35</v>
      </c>
      <c r="D32" s="11">
        <v>1</v>
      </c>
      <c r="E32" s="23">
        <f>_xlfn.XLOOKUP(A32,'Complete List'!A:A,'Complete List'!E:E)</f>
        <v>542</v>
      </c>
      <c r="F32" s="24">
        <f t="shared" si="0"/>
        <v>0.17822878228782291</v>
      </c>
      <c r="G32" s="23">
        <v>445.4</v>
      </c>
    </row>
    <row r="33" spans="1:7">
      <c r="A33" s="25" t="s">
        <v>492</v>
      </c>
      <c r="B33" s="11" t="s">
        <v>493</v>
      </c>
      <c r="C33" s="11" t="s">
        <v>35</v>
      </c>
      <c r="D33" s="11">
        <v>1</v>
      </c>
      <c r="E33" s="23">
        <f>_xlfn.XLOOKUP(A33,'Complete List'!A:A,'Complete List'!E:E)</f>
        <v>304</v>
      </c>
      <c r="F33" s="24">
        <f t="shared" si="0"/>
        <v>0.1779605263157894</v>
      </c>
      <c r="G33" s="23">
        <v>249.9</v>
      </c>
    </row>
    <row r="34" spans="1:7">
      <c r="A34" s="25" t="s">
        <v>494</v>
      </c>
      <c r="B34" s="11" t="s">
        <v>495</v>
      </c>
      <c r="C34" s="11" t="s">
        <v>35</v>
      </c>
      <c r="D34" s="11">
        <v>1</v>
      </c>
      <c r="E34" s="23">
        <f>_xlfn.XLOOKUP(A34,'Complete List'!A:A,'Complete List'!E:E)</f>
        <v>94</v>
      </c>
      <c r="F34" s="24">
        <f t="shared" si="0"/>
        <v>0.17712765957446819</v>
      </c>
      <c r="G34" s="23">
        <v>77.349999999999994</v>
      </c>
    </row>
    <row r="35" spans="1:7">
      <c r="A35" s="25" t="s">
        <v>496</v>
      </c>
      <c r="B35" s="11" t="s">
        <v>497</v>
      </c>
      <c r="C35" s="11" t="s">
        <v>35</v>
      </c>
      <c r="D35" s="11">
        <v>1</v>
      </c>
      <c r="E35" s="23">
        <f>_xlfn.XLOOKUP(A35,'Complete List'!A:A,'Complete List'!E:E)</f>
        <v>104</v>
      </c>
      <c r="F35" s="24">
        <f t="shared" si="0"/>
        <v>0.18269230769230771</v>
      </c>
      <c r="G35" s="23">
        <v>85</v>
      </c>
    </row>
    <row r="36" spans="1:7">
      <c r="A36" s="25" t="s">
        <v>498</v>
      </c>
      <c r="B36" s="11" t="s">
        <v>499</v>
      </c>
      <c r="C36" s="11" t="s">
        <v>35</v>
      </c>
      <c r="D36" s="11">
        <v>1</v>
      </c>
      <c r="E36" s="23">
        <f>_xlfn.XLOOKUP(A36,'Complete List'!A:A,'Complete List'!E:E)</f>
        <v>315</v>
      </c>
      <c r="F36" s="24">
        <f t="shared" si="0"/>
        <v>0.17968253968253978</v>
      </c>
      <c r="G36" s="23">
        <v>258.39999999999998</v>
      </c>
    </row>
    <row r="37" spans="1:7">
      <c r="A37" s="25" t="s">
        <v>500</v>
      </c>
      <c r="B37" s="11" t="s">
        <v>501</v>
      </c>
      <c r="C37" s="11" t="s">
        <v>35</v>
      </c>
      <c r="D37" s="11">
        <v>1</v>
      </c>
      <c r="E37" s="23">
        <f>_xlfn.XLOOKUP(A37,'Complete List'!A:A,'Complete List'!E:E)</f>
        <v>930</v>
      </c>
      <c r="F37" s="24">
        <f t="shared" si="0"/>
        <v>0.17833333333333334</v>
      </c>
      <c r="G37" s="23">
        <v>764.15</v>
      </c>
    </row>
    <row r="38" spans="1:7">
      <c r="A38" s="25" t="s">
        <v>502</v>
      </c>
      <c r="B38" s="11" t="s">
        <v>503</v>
      </c>
      <c r="C38" s="11" t="s">
        <v>35</v>
      </c>
      <c r="D38" s="11">
        <v>1</v>
      </c>
      <c r="E38" s="23">
        <f>_xlfn.XLOOKUP(A38,'Complete List'!A:A,'Complete List'!E:E)</f>
        <v>1171</v>
      </c>
      <c r="F38" s="24">
        <f t="shared" si="0"/>
        <v>0.17903501280956446</v>
      </c>
      <c r="G38" s="23">
        <v>961.35</v>
      </c>
    </row>
    <row r="39" spans="1:7">
      <c r="A39" s="25" t="s">
        <v>504</v>
      </c>
      <c r="B39" s="11" t="s">
        <v>505</v>
      </c>
      <c r="C39" s="11" t="s">
        <v>35</v>
      </c>
      <c r="D39" s="11">
        <v>1</v>
      </c>
      <c r="E39" s="23">
        <f>_xlfn.XLOOKUP(A39,'Complete List'!A:A,'Complete List'!E:E)</f>
        <v>1344</v>
      </c>
      <c r="F39" s="24">
        <f t="shared" si="0"/>
        <v>0.17845982142857153</v>
      </c>
      <c r="G39" s="23">
        <v>1104.1499999999999</v>
      </c>
    </row>
    <row r="40" spans="1:7">
      <c r="A40" s="25" t="s">
        <v>506</v>
      </c>
      <c r="B40" s="11" t="s">
        <v>507</v>
      </c>
      <c r="C40" s="11" t="s">
        <v>35</v>
      </c>
      <c r="D40" s="11">
        <v>1</v>
      </c>
      <c r="E40" s="23">
        <f>_xlfn.XLOOKUP(A40,'Complete List'!A:A,'Complete List'!E:E)</f>
        <v>137</v>
      </c>
      <c r="F40" s="24">
        <f t="shared" si="0"/>
        <v>0.18102189781021893</v>
      </c>
      <c r="G40" s="23">
        <v>112.2</v>
      </c>
    </row>
    <row r="41" spans="1:7">
      <c r="A41" s="25" t="s">
        <v>508</v>
      </c>
      <c r="B41" s="11" t="s">
        <v>509</v>
      </c>
      <c r="C41" s="11" t="s">
        <v>35</v>
      </c>
      <c r="D41" s="11">
        <v>1</v>
      </c>
      <c r="E41" s="23">
        <f>_xlfn.XLOOKUP(A41,'Complete List'!A:A,'Complete List'!E:E)</f>
        <v>398</v>
      </c>
      <c r="F41" s="24">
        <f t="shared" si="0"/>
        <v>0.17776381909547734</v>
      </c>
      <c r="G41" s="23">
        <v>327.25</v>
      </c>
    </row>
    <row r="42" spans="1:7">
      <c r="A42" s="25" t="s">
        <v>510</v>
      </c>
      <c r="B42" s="11" t="s">
        <v>511</v>
      </c>
      <c r="C42" s="11" t="s">
        <v>35</v>
      </c>
      <c r="D42" s="11">
        <v>1</v>
      </c>
      <c r="E42" s="23">
        <f>_xlfn.XLOOKUP(A42,'Complete List'!A:A,'Complete List'!E:E)</f>
        <v>102</v>
      </c>
      <c r="F42" s="24">
        <f t="shared" si="0"/>
        <v>0.17500000000000004</v>
      </c>
      <c r="G42" s="23">
        <v>84.149999999999991</v>
      </c>
    </row>
    <row r="43" spans="1:7">
      <c r="A43" s="25" t="s">
        <v>512</v>
      </c>
      <c r="B43" s="11" t="s">
        <v>513</v>
      </c>
      <c r="C43" s="11" t="s">
        <v>35</v>
      </c>
      <c r="D43" s="11">
        <v>1</v>
      </c>
      <c r="E43" s="23">
        <f>_xlfn.XLOOKUP(A43,'Complete List'!A:A,'Complete List'!E:E)</f>
        <v>173</v>
      </c>
      <c r="F43" s="24">
        <f t="shared" si="0"/>
        <v>0.17947976878612726</v>
      </c>
      <c r="G43" s="23">
        <v>141.94999999999999</v>
      </c>
    </row>
    <row r="44" spans="1:7">
      <c r="A44" s="25" t="s">
        <v>514</v>
      </c>
      <c r="B44" s="11" t="s">
        <v>515</v>
      </c>
      <c r="C44" s="11" t="s">
        <v>35</v>
      </c>
      <c r="D44" s="11">
        <v>1</v>
      </c>
      <c r="E44" s="23">
        <f>_xlfn.XLOOKUP(A44,'Complete List'!A:A,'Complete List'!E:E)</f>
        <v>339</v>
      </c>
      <c r="F44" s="24">
        <f t="shared" si="0"/>
        <v>0.17758112094395273</v>
      </c>
      <c r="G44" s="23">
        <v>278.8</v>
      </c>
    </row>
    <row r="45" spans="1:7">
      <c r="A45" s="25" t="s">
        <v>516</v>
      </c>
      <c r="B45" s="11" t="s">
        <v>517</v>
      </c>
      <c r="C45" s="11" t="s">
        <v>35</v>
      </c>
      <c r="D45" s="11">
        <v>1</v>
      </c>
      <c r="E45" s="23">
        <f>_xlfn.XLOOKUP(A45,'Complete List'!A:A,'Complete List'!E:E)</f>
        <v>218</v>
      </c>
      <c r="F45" s="24">
        <f t="shared" si="0"/>
        <v>0.17729357798165135</v>
      </c>
      <c r="G45" s="23">
        <v>179.35</v>
      </c>
    </row>
    <row r="46" spans="1:7">
      <c r="A46" s="25" t="s">
        <v>518</v>
      </c>
      <c r="B46" s="11" t="s">
        <v>519</v>
      </c>
      <c r="C46" s="11" t="s">
        <v>35</v>
      </c>
      <c r="D46" s="11">
        <v>1</v>
      </c>
      <c r="E46" s="23">
        <f>_xlfn.XLOOKUP(A46,'Complete List'!A:A,'Complete List'!E:E)</f>
        <v>8.7871499999999987</v>
      </c>
      <c r="F46" s="24">
        <f t="shared" si="0"/>
        <v>0.17874396135265691</v>
      </c>
      <c r="G46" s="23">
        <v>7.2164999999999999</v>
      </c>
    </row>
    <row r="47" spans="1:7">
      <c r="A47" s="25" t="s">
        <v>520</v>
      </c>
      <c r="B47" s="11" t="s">
        <v>521</v>
      </c>
      <c r="C47" s="11" t="s">
        <v>35</v>
      </c>
      <c r="D47" s="11">
        <v>1</v>
      </c>
      <c r="E47" s="23">
        <f>_xlfn.XLOOKUP(A47,'Complete List'!A:A,'Complete List'!E:E)</f>
        <v>638</v>
      </c>
      <c r="F47" s="24">
        <f t="shared" si="0"/>
        <v>0.17931034482758612</v>
      </c>
      <c r="G47" s="23">
        <v>523.6</v>
      </c>
    </row>
    <row r="48" spans="1:7">
      <c r="A48" s="25" t="s">
        <v>522</v>
      </c>
      <c r="B48" s="11" t="s">
        <v>523</v>
      </c>
      <c r="C48" s="11" t="s">
        <v>35</v>
      </c>
      <c r="D48" s="11">
        <v>1</v>
      </c>
      <c r="E48" s="23">
        <f>_xlfn.XLOOKUP(A48,'Complete List'!A:A,'Complete List'!E:E)</f>
        <v>64</v>
      </c>
      <c r="F48" s="24">
        <f t="shared" si="0"/>
        <v>0.17656250000000007</v>
      </c>
      <c r="G48" s="23">
        <v>52.699999999999996</v>
      </c>
    </row>
    <row r="49" spans="1:7">
      <c r="A49" s="25" t="s">
        <v>524</v>
      </c>
      <c r="B49" s="11" t="s">
        <v>525</v>
      </c>
      <c r="C49" s="11" t="s">
        <v>35</v>
      </c>
      <c r="D49" s="11">
        <v>1</v>
      </c>
      <c r="E49" s="23">
        <f>_xlfn.XLOOKUP(A49,'Complete List'!A:A,'Complete List'!E:E)</f>
        <v>538</v>
      </c>
      <c r="F49" s="24">
        <f t="shared" si="0"/>
        <v>0.17843866171003719</v>
      </c>
      <c r="G49" s="23">
        <v>442</v>
      </c>
    </row>
    <row r="50" spans="1:7">
      <c r="A50" s="25" t="s">
        <v>526</v>
      </c>
      <c r="B50" s="11" t="s">
        <v>527</v>
      </c>
      <c r="C50" s="11" t="s">
        <v>35</v>
      </c>
      <c r="D50" s="11">
        <v>1</v>
      </c>
      <c r="E50" s="23">
        <f>_xlfn.XLOOKUP(A50,'Complete List'!A:A,'Complete List'!E:E)</f>
        <v>54</v>
      </c>
      <c r="F50" s="24">
        <f t="shared" si="0"/>
        <v>0.18148148148148158</v>
      </c>
      <c r="G50" s="23">
        <v>44.199999999999996</v>
      </c>
    </row>
    <row r="51" spans="1:7">
      <c r="A51" s="25" t="s">
        <v>528</v>
      </c>
      <c r="B51" s="11" t="s">
        <v>529</v>
      </c>
      <c r="C51" s="11" t="s">
        <v>35</v>
      </c>
      <c r="D51" s="11">
        <v>1</v>
      </c>
      <c r="E51" s="23">
        <f>_xlfn.XLOOKUP(A51,'Complete List'!A:A,'Complete List'!E:E)</f>
        <v>110</v>
      </c>
      <c r="F51" s="24">
        <f t="shared" si="0"/>
        <v>0.2350000000000001</v>
      </c>
      <c r="G51" s="23">
        <v>84.149999999999991</v>
      </c>
    </row>
    <row r="52" spans="1:7">
      <c r="A52" s="25" t="s">
        <v>530</v>
      </c>
      <c r="B52" s="11" t="s">
        <v>531</v>
      </c>
      <c r="C52" s="11" t="s">
        <v>35</v>
      </c>
      <c r="D52" s="11">
        <v>1</v>
      </c>
      <c r="E52" s="23">
        <f>_xlfn.XLOOKUP(A52,'Complete List'!A:A,'Complete List'!E:E)</f>
        <v>83</v>
      </c>
      <c r="F52" s="24">
        <f t="shared" si="0"/>
        <v>0.18072289156626509</v>
      </c>
      <c r="G52" s="23">
        <v>68</v>
      </c>
    </row>
    <row r="53" spans="1:7">
      <c r="A53" s="25" t="s">
        <v>532</v>
      </c>
      <c r="B53" s="11" t="s">
        <v>533</v>
      </c>
      <c r="C53" s="11" t="s">
        <v>35</v>
      </c>
      <c r="D53" s="11">
        <v>1</v>
      </c>
      <c r="E53" s="23">
        <f>_xlfn.XLOOKUP(A53,'Complete List'!A:A,'Complete List'!E:E)</f>
        <v>1881</v>
      </c>
      <c r="F53" s="24">
        <f t="shared" si="0"/>
        <v>0.17892078681552359</v>
      </c>
      <c r="G53" s="23">
        <v>1544.45</v>
      </c>
    </row>
    <row r="54" spans="1:7">
      <c r="A54" s="25" t="s">
        <v>534</v>
      </c>
      <c r="B54" s="11" t="s">
        <v>535</v>
      </c>
      <c r="C54" s="11" t="s">
        <v>35</v>
      </c>
      <c r="D54" s="11">
        <v>1</v>
      </c>
      <c r="E54" s="23">
        <f>_xlfn.XLOOKUP(A54,'Complete List'!A:A,'Complete List'!E:E)</f>
        <v>43</v>
      </c>
      <c r="F54" s="24">
        <f t="shared" si="0"/>
        <v>0.16976744186046522</v>
      </c>
      <c r="G54" s="23">
        <v>35.699999999999996</v>
      </c>
    </row>
    <row r="55" spans="1:7">
      <c r="A55" s="25" t="s">
        <v>536</v>
      </c>
      <c r="B55" s="11" t="s">
        <v>537</v>
      </c>
      <c r="C55" s="11" t="s">
        <v>35</v>
      </c>
      <c r="D55" s="11">
        <v>1</v>
      </c>
      <c r="E55" s="23">
        <f>_xlfn.XLOOKUP(A55,'Complete List'!A:A,'Complete List'!E:E)</f>
        <v>46</v>
      </c>
      <c r="F55" s="24">
        <f t="shared" si="0"/>
        <v>0.18695652173913047</v>
      </c>
      <c r="G55" s="23">
        <v>37.4</v>
      </c>
    </row>
    <row r="56" spans="1:7">
      <c r="A56" s="25" t="s">
        <v>538</v>
      </c>
      <c r="B56" s="11" t="s">
        <v>539</v>
      </c>
      <c r="C56" s="11" t="s">
        <v>35</v>
      </c>
      <c r="D56" s="11">
        <v>1</v>
      </c>
      <c r="E56" s="23">
        <f>_xlfn.XLOOKUP(A56,'Complete List'!A:A,'Complete List'!E:E)</f>
        <v>42</v>
      </c>
      <c r="F56" s="24">
        <f t="shared" si="0"/>
        <v>0.17023809523809519</v>
      </c>
      <c r="G56" s="23">
        <v>34.85</v>
      </c>
    </row>
    <row r="57" spans="1:7">
      <c r="A57" s="25" t="s">
        <v>540</v>
      </c>
      <c r="B57" s="11" t="s">
        <v>541</v>
      </c>
      <c r="C57" s="11" t="s">
        <v>35</v>
      </c>
      <c r="D57" s="11">
        <v>1</v>
      </c>
      <c r="E57" s="23">
        <f>_xlfn.XLOOKUP(A57,'Complete List'!A:A,'Complete List'!E:E)</f>
        <v>61</v>
      </c>
      <c r="F57" s="24">
        <f t="shared" si="0"/>
        <v>0.1778688524590164</v>
      </c>
      <c r="G57" s="23">
        <v>50.15</v>
      </c>
    </row>
    <row r="58" spans="1:7">
      <c r="A58" s="25" t="s">
        <v>542</v>
      </c>
      <c r="B58" s="11" t="s">
        <v>543</v>
      </c>
      <c r="C58" s="11" t="s">
        <v>35</v>
      </c>
      <c r="D58" s="11">
        <v>1</v>
      </c>
      <c r="E58" s="23">
        <f>_xlfn.XLOOKUP(A58,'Complete List'!A:A,'Complete List'!E:E)</f>
        <v>54</v>
      </c>
      <c r="F58" s="24">
        <f t="shared" si="0"/>
        <v>0.18148148148148158</v>
      </c>
      <c r="G58" s="23">
        <v>44.199999999999996</v>
      </c>
    </row>
    <row r="59" spans="1:7">
      <c r="A59" s="25" t="s">
        <v>544</v>
      </c>
      <c r="B59" s="11" t="s">
        <v>545</v>
      </c>
      <c r="C59" s="11" t="s">
        <v>35</v>
      </c>
      <c r="D59" s="11">
        <v>1</v>
      </c>
      <c r="E59" s="23">
        <f>_xlfn.XLOOKUP(A59,'Complete List'!A:A,'Complete List'!E:E)</f>
        <v>65</v>
      </c>
      <c r="F59" s="24">
        <f t="shared" si="0"/>
        <v>0.17615384615384622</v>
      </c>
      <c r="G59" s="23">
        <v>53.55</v>
      </c>
    </row>
    <row r="60" spans="1:7">
      <c r="A60" s="25" t="s">
        <v>546</v>
      </c>
      <c r="B60" s="11" t="s">
        <v>547</v>
      </c>
      <c r="C60" s="11" t="s">
        <v>35</v>
      </c>
      <c r="D60" s="11">
        <v>1</v>
      </c>
      <c r="E60" s="23">
        <f>_xlfn.XLOOKUP(A60,'Complete List'!A:A,'Complete List'!E:E)</f>
        <v>69</v>
      </c>
      <c r="F60" s="24">
        <f t="shared" si="0"/>
        <v>0.17463768115942035</v>
      </c>
      <c r="G60" s="23">
        <v>56.949999999999996</v>
      </c>
    </row>
    <row r="61" spans="1:7">
      <c r="A61" s="25" t="s">
        <v>548</v>
      </c>
      <c r="B61" s="11" t="s">
        <v>549</v>
      </c>
      <c r="C61" s="11" t="s">
        <v>35</v>
      </c>
      <c r="D61" s="11">
        <v>1</v>
      </c>
      <c r="E61" s="23">
        <f>_xlfn.XLOOKUP(A61,'Complete List'!A:A,'Complete List'!E:E)</f>
        <v>141</v>
      </c>
      <c r="F61" s="24">
        <f t="shared" si="0"/>
        <v>0.18014184397163124</v>
      </c>
      <c r="G61" s="23">
        <v>115.6</v>
      </c>
    </row>
    <row r="62" spans="1:7">
      <c r="A62" s="25" t="s">
        <v>550</v>
      </c>
      <c r="B62" s="11" t="s">
        <v>551</v>
      </c>
      <c r="C62" s="11" t="s">
        <v>35</v>
      </c>
      <c r="D62" s="11">
        <v>1</v>
      </c>
      <c r="E62" s="23">
        <f>_xlfn.XLOOKUP(A62,'Complete List'!A:A,'Complete List'!E:E)</f>
        <v>99</v>
      </c>
      <c r="F62" s="24">
        <f t="shared" si="0"/>
        <v>0.17575757575757578</v>
      </c>
      <c r="G62" s="23">
        <v>81.599999999999994</v>
      </c>
    </row>
    <row r="63" spans="1:7">
      <c r="A63" s="25" t="s">
        <v>552</v>
      </c>
      <c r="B63" s="11" t="s">
        <v>553</v>
      </c>
      <c r="C63" s="11" t="s">
        <v>35</v>
      </c>
      <c r="D63" s="11">
        <v>1</v>
      </c>
      <c r="E63" s="23">
        <f>_xlfn.XLOOKUP(A63,'Complete List'!A:A,'Complete List'!E:E)</f>
        <v>7.5347999999999997</v>
      </c>
      <c r="F63" s="24">
        <f t="shared" si="0"/>
        <v>0.17929718107978965</v>
      </c>
      <c r="G63" s="23">
        <v>6.1838316000000004</v>
      </c>
    </row>
    <row r="64" spans="1:7">
      <c r="A64" s="25" t="s">
        <v>554</v>
      </c>
      <c r="B64" s="11" t="s">
        <v>555</v>
      </c>
      <c r="C64" s="11" t="s">
        <v>35</v>
      </c>
      <c r="D64" s="11">
        <v>1</v>
      </c>
      <c r="E64" s="23">
        <f>_xlfn.XLOOKUP(A64,'Complete List'!A:A,'Complete List'!E:E)</f>
        <v>125</v>
      </c>
      <c r="F64" s="24">
        <f t="shared" si="0"/>
        <v>0.15000000000000002</v>
      </c>
      <c r="G64" s="23">
        <v>106.25</v>
      </c>
    </row>
    <row r="65" spans="1:7">
      <c r="A65" s="25" t="s">
        <v>556</v>
      </c>
      <c r="B65" s="11" t="s">
        <v>557</v>
      </c>
      <c r="C65" s="11" t="s">
        <v>35</v>
      </c>
      <c r="D65" s="11">
        <v>1</v>
      </c>
      <c r="E65" s="23">
        <f>_xlfn.XLOOKUP(A65,'Complete List'!A:A,'Complete List'!E:E)</f>
        <v>124</v>
      </c>
      <c r="F65" s="24">
        <f t="shared" si="0"/>
        <v>0.15000000000000002</v>
      </c>
      <c r="G65" s="23">
        <v>105.39999999999999</v>
      </c>
    </row>
    <row r="66" spans="1:7">
      <c r="A66" s="25" t="s">
        <v>558</v>
      </c>
      <c r="B66" s="11" t="s">
        <v>559</v>
      </c>
      <c r="C66" s="11" t="s">
        <v>35</v>
      </c>
      <c r="D66" s="11">
        <v>1</v>
      </c>
      <c r="E66" s="23">
        <f>_xlfn.XLOOKUP(A66,'Complete List'!A:A,'Complete List'!E:E)</f>
        <v>109</v>
      </c>
      <c r="F66" s="24">
        <f t="shared" si="0"/>
        <v>0.15000000000000013</v>
      </c>
      <c r="G66" s="23">
        <v>92.649999999999991</v>
      </c>
    </row>
    <row r="67" spans="1:7">
      <c r="A67" s="25" t="s">
        <v>560</v>
      </c>
      <c r="B67" s="11" t="s">
        <v>561</v>
      </c>
      <c r="C67" s="11" t="s">
        <v>35</v>
      </c>
      <c r="D67" s="11">
        <v>1</v>
      </c>
      <c r="E67" s="23">
        <f>_xlfn.XLOOKUP(A67,'Complete List'!A:A,'Complete List'!E:E)</f>
        <v>22</v>
      </c>
      <c r="F67" s="24">
        <f t="shared" si="0"/>
        <v>0.18863636363636371</v>
      </c>
      <c r="G67" s="23">
        <v>17.849999999999998</v>
      </c>
    </row>
    <row r="68" spans="1:7">
      <c r="A68" s="25" t="s">
        <v>562</v>
      </c>
      <c r="B68" s="11" t="s">
        <v>563</v>
      </c>
      <c r="C68" s="11" t="s">
        <v>35</v>
      </c>
      <c r="D68" s="11">
        <v>1</v>
      </c>
      <c r="E68" s="23">
        <f>_xlfn.XLOOKUP(A68,'Complete List'!A:A,'Complete List'!E:E)</f>
        <v>20</v>
      </c>
      <c r="F68" s="24">
        <f t="shared" si="0"/>
        <v>0.16022039999999982</v>
      </c>
      <c r="G68" s="23">
        <v>16.795592000000003</v>
      </c>
    </row>
    <row r="69" spans="1:7">
      <c r="A69" s="25" t="s">
        <v>564</v>
      </c>
      <c r="B69" s="11" t="s">
        <v>565</v>
      </c>
      <c r="C69" s="11" t="s">
        <v>35</v>
      </c>
      <c r="D69" s="11">
        <v>1</v>
      </c>
      <c r="E69" s="23">
        <f>_xlfn.XLOOKUP(A69,'Complete List'!A:A,'Complete List'!E:E)</f>
        <v>197</v>
      </c>
      <c r="F69" s="24">
        <f t="shared" si="0"/>
        <v>0.18020304568527923</v>
      </c>
      <c r="G69" s="23">
        <v>161.5</v>
      </c>
    </row>
    <row r="70" spans="1:7">
      <c r="A70" s="25" t="s">
        <v>566</v>
      </c>
      <c r="B70" s="11" t="s">
        <v>567</v>
      </c>
      <c r="C70" s="11" t="s">
        <v>35</v>
      </c>
      <c r="D70" s="11">
        <v>1</v>
      </c>
      <c r="E70" s="23">
        <f>_xlfn.XLOOKUP(A70,'Complete List'!A:A,'Complete List'!E:E)</f>
        <v>533</v>
      </c>
      <c r="F70" s="24">
        <f t="shared" si="0"/>
        <v>0.17870544090056284</v>
      </c>
      <c r="G70" s="23">
        <v>437.75</v>
      </c>
    </row>
    <row r="71" spans="1:7">
      <c r="A71" s="25" t="s">
        <v>568</v>
      </c>
      <c r="B71" s="11" t="s">
        <v>569</v>
      </c>
      <c r="C71" s="11" t="s">
        <v>35</v>
      </c>
      <c r="D71" s="11">
        <v>1</v>
      </c>
      <c r="E71" s="23">
        <f>_xlfn.XLOOKUP(A71,'Complete List'!A:A,'Complete List'!E:E)</f>
        <v>96</v>
      </c>
      <c r="F71" s="24">
        <f t="shared" si="0"/>
        <v>0.17656250000000007</v>
      </c>
      <c r="G71" s="23">
        <v>79.05</v>
      </c>
    </row>
    <row r="72" spans="1:7">
      <c r="A72" s="25" t="s">
        <v>570</v>
      </c>
      <c r="B72" s="11" t="s">
        <v>571</v>
      </c>
      <c r="C72" s="11" t="s">
        <v>35</v>
      </c>
      <c r="D72" s="11">
        <v>1</v>
      </c>
      <c r="E72" s="23">
        <f>_xlfn.XLOOKUP(A72,'Complete List'!A:A,'Complete List'!E:E)</f>
        <v>359</v>
      </c>
      <c r="F72" s="24">
        <f t="shared" si="0"/>
        <v>0.17841225626740953</v>
      </c>
      <c r="G72" s="23">
        <v>294.95</v>
      </c>
    </row>
    <row r="73" spans="1:7">
      <c r="A73" s="25" t="s">
        <v>572</v>
      </c>
      <c r="B73" s="11" t="s">
        <v>573</v>
      </c>
      <c r="C73" s="11" t="s">
        <v>35</v>
      </c>
      <c r="D73" s="11">
        <v>1</v>
      </c>
      <c r="E73" s="23">
        <f>_xlfn.XLOOKUP(A73,'Complete List'!A:A,'Complete List'!E:E)</f>
        <v>289</v>
      </c>
      <c r="F73" s="24">
        <f t="shared" si="0"/>
        <v>0.17941176470588238</v>
      </c>
      <c r="G73" s="23">
        <v>237.15</v>
      </c>
    </row>
    <row r="74" spans="1:7">
      <c r="A74" s="25" t="s">
        <v>574</v>
      </c>
      <c r="B74" s="11" t="s">
        <v>575</v>
      </c>
      <c r="C74" s="11" t="s">
        <v>35</v>
      </c>
      <c r="D74" s="11">
        <v>1</v>
      </c>
      <c r="E74" s="23">
        <f>_xlfn.XLOOKUP(A74,'Complete List'!A:A,'Complete List'!E:E)</f>
        <v>102</v>
      </c>
      <c r="F74" s="24">
        <f t="shared" si="0"/>
        <v>0.17500000000000004</v>
      </c>
      <c r="G74" s="23">
        <v>84.149999999999991</v>
      </c>
    </row>
    <row r="75" spans="1:7">
      <c r="A75" s="25" t="s">
        <v>576</v>
      </c>
      <c r="B75" s="11" t="s">
        <v>577</v>
      </c>
      <c r="C75" s="11" t="s">
        <v>35</v>
      </c>
      <c r="D75" s="11">
        <v>1</v>
      </c>
      <c r="E75" s="23">
        <f>_xlfn.XLOOKUP(A75,'Complete List'!A:A,'Complete List'!E:E)</f>
        <v>359</v>
      </c>
      <c r="F75" s="24">
        <f t="shared" si="0"/>
        <v>0.17841225626740953</v>
      </c>
      <c r="G75" s="23">
        <v>294.95</v>
      </c>
    </row>
    <row r="76" spans="1:7">
      <c r="A76" s="25" t="s">
        <v>578</v>
      </c>
      <c r="B76" s="11" t="s">
        <v>579</v>
      </c>
      <c r="C76" s="11" t="s">
        <v>35</v>
      </c>
      <c r="D76" s="11">
        <v>1</v>
      </c>
      <c r="E76" s="23">
        <f>_xlfn.XLOOKUP(A76,'Complete List'!A:A,'Complete List'!E:E)</f>
        <v>527</v>
      </c>
      <c r="F76" s="24">
        <f t="shared" si="0"/>
        <v>0.17903225806451617</v>
      </c>
      <c r="G76" s="23">
        <v>432.65</v>
      </c>
    </row>
    <row r="77" spans="1:7">
      <c r="A77" s="25" t="s">
        <v>580</v>
      </c>
      <c r="B77" s="11" t="s">
        <v>581</v>
      </c>
      <c r="C77" s="11" t="s">
        <v>35</v>
      </c>
      <c r="D77" s="11">
        <v>1</v>
      </c>
      <c r="E77" s="23">
        <f>_xlfn.XLOOKUP(A77,'Complete List'!A:A,'Complete List'!E:E)</f>
        <v>532</v>
      </c>
      <c r="F77" s="24">
        <f t="shared" ref="F77:F140" si="1">1-(G77/E77)</f>
        <v>0.17875939849624067</v>
      </c>
      <c r="G77" s="23">
        <v>436.9</v>
      </c>
    </row>
    <row r="78" spans="1:7">
      <c r="A78" s="25" t="s">
        <v>582</v>
      </c>
      <c r="B78" s="11" t="s">
        <v>583</v>
      </c>
      <c r="C78" s="11" t="s">
        <v>35</v>
      </c>
      <c r="D78" s="11">
        <v>1</v>
      </c>
      <c r="E78" s="23">
        <f>_xlfn.XLOOKUP(A78,'Complete List'!A:A,'Complete List'!E:E)</f>
        <v>212</v>
      </c>
      <c r="F78" s="24">
        <f t="shared" si="1"/>
        <v>0.17806603773584906</v>
      </c>
      <c r="G78" s="23">
        <v>174.25</v>
      </c>
    </row>
    <row r="79" spans="1:7">
      <c r="A79" s="25" t="s">
        <v>584</v>
      </c>
      <c r="B79" s="11" t="s">
        <v>585</v>
      </c>
      <c r="C79" s="11" t="s">
        <v>35</v>
      </c>
      <c r="D79" s="11">
        <v>1</v>
      </c>
      <c r="E79" s="23">
        <f>_xlfn.XLOOKUP(A79,'Complete List'!A:A,'Complete List'!E:E)</f>
        <v>38</v>
      </c>
      <c r="F79" s="24">
        <f t="shared" si="1"/>
        <v>0.17236842105263162</v>
      </c>
      <c r="G79" s="23">
        <v>31.45</v>
      </c>
    </row>
    <row r="80" spans="1:7">
      <c r="A80" s="25" t="s">
        <v>586</v>
      </c>
      <c r="B80" s="11" t="s">
        <v>587</v>
      </c>
      <c r="C80" s="11" t="s">
        <v>35</v>
      </c>
      <c r="D80" s="11">
        <v>1</v>
      </c>
      <c r="E80" s="23">
        <f>_xlfn.XLOOKUP(A80,'Complete List'!A:A,'Complete List'!E:E)</f>
        <v>533</v>
      </c>
      <c r="F80" s="24">
        <f t="shared" si="1"/>
        <v>0.17870544090056284</v>
      </c>
      <c r="G80" s="23">
        <v>437.75</v>
      </c>
    </row>
    <row r="81" spans="1:7">
      <c r="A81" s="25" t="s">
        <v>588</v>
      </c>
      <c r="B81" s="11" t="s">
        <v>589</v>
      </c>
      <c r="C81" s="11" t="s">
        <v>35</v>
      </c>
      <c r="D81" s="11">
        <v>1</v>
      </c>
      <c r="E81" s="23">
        <f>_xlfn.XLOOKUP(A81,'Complete List'!A:A,'Complete List'!E:E)</f>
        <v>2206</v>
      </c>
      <c r="F81" s="24">
        <f t="shared" si="1"/>
        <v>0.17889845874886678</v>
      </c>
      <c r="G81" s="23">
        <v>1811.35</v>
      </c>
    </row>
    <row r="82" spans="1:7">
      <c r="A82" s="25" t="s">
        <v>590</v>
      </c>
      <c r="B82" s="11" t="s">
        <v>591</v>
      </c>
      <c r="C82" s="11" t="s">
        <v>35</v>
      </c>
      <c r="D82" s="11">
        <v>1</v>
      </c>
      <c r="E82" s="23">
        <f>_xlfn.XLOOKUP(A82,'Complete List'!A:A,'Complete List'!E:E)</f>
        <v>550</v>
      </c>
      <c r="F82" s="24">
        <f t="shared" si="1"/>
        <v>0.17936363636363639</v>
      </c>
      <c r="G82" s="23">
        <v>451.34999999999997</v>
      </c>
    </row>
    <row r="83" spans="1:7">
      <c r="A83" s="25" t="s">
        <v>592</v>
      </c>
      <c r="B83" s="11" t="s">
        <v>593</v>
      </c>
      <c r="C83" s="11" t="s">
        <v>35</v>
      </c>
      <c r="D83" s="11">
        <v>1</v>
      </c>
      <c r="E83" s="23">
        <f>_xlfn.XLOOKUP(A83,'Complete List'!A:A,'Complete List'!E:E)</f>
        <v>3474</v>
      </c>
      <c r="F83" s="24">
        <f t="shared" si="1"/>
        <v>0.17862694300518145</v>
      </c>
      <c r="G83" s="23">
        <v>2853.45</v>
      </c>
    </row>
    <row r="84" spans="1:7">
      <c r="A84" s="25" t="s">
        <v>594</v>
      </c>
      <c r="B84" s="11" t="s">
        <v>593</v>
      </c>
      <c r="C84" s="11" t="s">
        <v>35</v>
      </c>
      <c r="D84" s="11">
        <v>1</v>
      </c>
      <c r="E84" s="23">
        <f>_xlfn.XLOOKUP(A84,'Complete List'!A:A,'Complete List'!E:E)</f>
        <v>3474</v>
      </c>
      <c r="F84" s="24">
        <f t="shared" si="1"/>
        <v>0.17862694300518145</v>
      </c>
      <c r="G84" s="23">
        <v>2853.45</v>
      </c>
    </row>
    <row r="85" spans="1:7">
      <c r="A85" s="25" t="s">
        <v>595</v>
      </c>
      <c r="B85" s="11" t="s">
        <v>593</v>
      </c>
      <c r="C85" s="11" t="s">
        <v>35</v>
      </c>
      <c r="D85" s="11">
        <v>1</v>
      </c>
      <c r="E85" s="23">
        <f>_xlfn.XLOOKUP(A85,'Complete List'!A:A,'Complete List'!E:E)</f>
        <v>3474</v>
      </c>
      <c r="F85" s="24">
        <f t="shared" si="1"/>
        <v>0.17862694300518145</v>
      </c>
      <c r="G85" s="23">
        <v>2853.45</v>
      </c>
    </row>
    <row r="86" spans="1:7">
      <c r="A86" s="25" t="s">
        <v>596</v>
      </c>
      <c r="B86" s="11" t="s">
        <v>593</v>
      </c>
      <c r="C86" s="11" t="s">
        <v>35</v>
      </c>
      <c r="D86" s="11">
        <v>1</v>
      </c>
      <c r="E86" s="23">
        <f>_xlfn.XLOOKUP(A86,'Complete List'!A:A,'Complete List'!E:E)</f>
        <v>3474</v>
      </c>
      <c r="F86" s="24">
        <f t="shared" si="1"/>
        <v>0.17862694300518145</v>
      </c>
      <c r="G86" s="23">
        <v>2853.45</v>
      </c>
    </row>
    <row r="87" spans="1:7">
      <c r="A87" s="25" t="s">
        <v>597</v>
      </c>
      <c r="B87" s="11" t="s">
        <v>593</v>
      </c>
      <c r="C87" s="11" t="s">
        <v>35</v>
      </c>
      <c r="D87" s="11">
        <v>1</v>
      </c>
      <c r="E87" s="23">
        <f>_xlfn.XLOOKUP(A87,'Complete List'!A:A,'Complete List'!E:E)</f>
        <v>3474</v>
      </c>
      <c r="F87" s="24">
        <f t="shared" si="1"/>
        <v>0.17862694300518145</v>
      </c>
      <c r="G87" s="23">
        <v>2853.45</v>
      </c>
    </row>
    <row r="88" spans="1:7">
      <c r="A88" s="25" t="s">
        <v>598</v>
      </c>
      <c r="B88" s="11" t="s">
        <v>593</v>
      </c>
      <c r="C88" s="11" t="s">
        <v>35</v>
      </c>
      <c r="D88" s="11">
        <v>1</v>
      </c>
      <c r="E88" s="23">
        <f>_xlfn.XLOOKUP(A88,'Complete List'!A:A,'Complete List'!E:E)</f>
        <v>3474</v>
      </c>
      <c r="F88" s="24">
        <f t="shared" si="1"/>
        <v>0.17862694300518145</v>
      </c>
      <c r="G88" s="23">
        <v>2853.45</v>
      </c>
    </row>
    <row r="89" spans="1:7">
      <c r="A89" s="25" t="s">
        <v>599</v>
      </c>
      <c r="B89" s="11" t="s">
        <v>593</v>
      </c>
      <c r="C89" s="11" t="s">
        <v>35</v>
      </c>
      <c r="D89" s="11">
        <v>1</v>
      </c>
      <c r="E89" s="23">
        <f>_xlfn.XLOOKUP(A89,'Complete List'!A:A,'Complete List'!E:E)</f>
        <v>3474</v>
      </c>
      <c r="F89" s="24">
        <f t="shared" si="1"/>
        <v>0.17862694300518145</v>
      </c>
      <c r="G89" s="23">
        <v>2853.45</v>
      </c>
    </row>
    <row r="90" spans="1:7">
      <c r="A90" s="25" t="s">
        <v>600</v>
      </c>
      <c r="B90" s="11" t="s">
        <v>593</v>
      </c>
      <c r="C90" s="11" t="s">
        <v>35</v>
      </c>
      <c r="D90" s="11">
        <v>1</v>
      </c>
      <c r="E90" s="23">
        <f>_xlfn.XLOOKUP(A90,'Complete List'!A:A,'Complete List'!E:E)</f>
        <v>3474</v>
      </c>
      <c r="F90" s="24">
        <f t="shared" si="1"/>
        <v>0.17862694300518145</v>
      </c>
      <c r="G90" s="23">
        <v>2853.45</v>
      </c>
    </row>
    <row r="91" spans="1:7">
      <c r="A91" s="25" t="s">
        <v>601</v>
      </c>
      <c r="B91" s="11" t="s">
        <v>602</v>
      </c>
      <c r="C91" s="11" t="s">
        <v>35</v>
      </c>
      <c r="D91" s="11">
        <v>1</v>
      </c>
      <c r="E91" s="23">
        <f>_xlfn.XLOOKUP(A91,'Complete List'!A:A,'Complete List'!E:E)</f>
        <v>135</v>
      </c>
      <c r="F91" s="24">
        <f t="shared" si="1"/>
        <v>0.18148148148148147</v>
      </c>
      <c r="G91" s="23">
        <v>110.5</v>
      </c>
    </row>
    <row r="92" spans="1:7">
      <c r="A92" s="25" t="s">
        <v>603</v>
      </c>
      <c r="B92" s="11" t="s">
        <v>604</v>
      </c>
      <c r="C92" s="11" t="s">
        <v>35</v>
      </c>
      <c r="D92" s="11">
        <v>1</v>
      </c>
      <c r="E92" s="23">
        <f>_xlfn.XLOOKUP(A92,'Complete List'!A:A,'Complete List'!E:E)</f>
        <v>112</v>
      </c>
      <c r="F92" s="24">
        <f t="shared" si="1"/>
        <v>0.18035714285714288</v>
      </c>
      <c r="G92" s="23">
        <v>91.8</v>
      </c>
    </row>
    <row r="93" spans="1:7">
      <c r="A93" s="25" t="s">
        <v>605</v>
      </c>
      <c r="B93" s="11" t="s">
        <v>606</v>
      </c>
      <c r="C93" s="11" t="s">
        <v>35</v>
      </c>
      <c r="D93" s="11">
        <v>1</v>
      </c>
      <c r="E93" s="23">
        <f>_xlfn.XLOOKUP(A93,'Complete List'!A:A,'Complete List'!E:E)</f>
        <v>430</v>
      </c>
      <c r="F93" s="24">
        <f t="shared" si="1"/>
        <v>0.1796511627906977</v>
      </c>
      <c r="G93" s="23">
        <v>352.75</v>
      </c>
    </row>
    <row r="94" spans="1:7">
      <c r="A94" s="25" t="s">
        <v>607</v>
      </c>
      <c r="B94" s="11" t="s">
        <v>608</v>
      </c>
      <c r="C94" s="11" t="s">
        <v>35</v>
      </c>
      <c r="D94" s="11">
        <v>1</v>
      </c>
      <c r="E94" s="23">
        <f>_xlfn.XLOOKUP(A94,'Complete List'!A:A,'Complete List'!E:E)</f>
        <v>2309</v>
      </c>
      <c r="F94" s="24">
        <f t="shared" si="1"/>
        <v>0.17871372888696413</v>
      </c>
      <c r="G94" s="23">
        <v>1896.35</v>
      </c>
    </row>
    <row r="95" spans="1:7">
      <c r="A95" s="25" t="s">
        <v>609</v>
      </c>
      <c r="B95" s="11" t="s">
        <v>610</v>
      </c>
      <c r="C95" s="11" t="s">
        <v>35</v>
      </c>
      <c r="D95" s="11">
        <v>1</v>
      </c>
      <c r="E95" s="23">
        <f>_xlfn.XLOOKUP(A95,'Complete List'!A:A,'Complete List'!E:E)</f>
        <v>507</v>
      </c>
      <c r="F95" s="24">
        <f t="shared" si="1"/>
        <v>0.17850098619329391</v>
      </c>
      <c r="G95" s="23">
        <v>416.5</v>
      </c>
    </row>
    <row r="96" spans="1:7">
      <c r="A96" s="25" t="s">
        <v>611</v>
      </c>
      <c r="B96" s="11" t="s">
        <v>612</v>
      </c>
      <c r="C96" s="11" t="s">
        <v>35</v>
      </c>
      <c r="D96" s="11">
        <v>1</v>
      </c>
      <c r="E96" s="23">
        <f>_xlfn.XLOOKUP(A96,'Complete List'!A:A,'Complete List'!E:E)</f>
        <v>419</v>
      </c>
      <c r="F96" s="24">
        <f t="shared" si="1"/>
        <v>0.1784009546539379</v>
      </c>
      <c r="G96" s="23">
        <v>344.25</v>
      </c>
    </row>
    <row r="97" spans="1:7">
      <c r="A97" s="25" t="s">
        <v>613</v>
      </c>
      <c r="B97" s="11" t="s">
        <v>614</v>
      </c>
      <c r="C97" s="11" t="s">
        <v>35</v>
      </c>
      <c r="D97" s="11">
        <v>1</v>
      </c>
      <c r="E97" s="23">
        <f>_xlfn.XLOOKUP(A97,'Complete List'!A:A,'Complete List'!E:E)</f>
        <v>2156</v>
      </c>
      <c r="F97" s="24">
        <f t="shared" si="1"/>
        <v>0.1787801484230056</v>
      </c>
      <c r="G97" s="23">
        <v>1770.55</v>
      </c>
    </row>
    <row r="98" spans="1:7">
      <c r="A98" s="25" t="s">
        <v>615</v>
      </c>
      <c r="B98" s="11" t="s">
        <v>616</v>
      </c>
      <c r="C98" s="11" t="s">
        <v>35</v>
      </c>
      <c r="D98" s="11">
        <v>1</v>
      </c>
      <c r="E98" s="23">
        <f>_xlfn.XLOOKUP(A98,'Complete List'!A:A,'Complete List'!E:E)</f>
        <v>476</v>
      </c>
      <c r="F98" s="24">
        <f t="shared" si="1"/>
        <v>0.1785714285714286</v>
      </c>
      <c r="G98" s="23">
        <v>391</v>
      </c>
    </row>
    <row r="99" spans="1:7">
      <c r="A99" s="25" t="s">
        <v>617</v>
      </c>
      <c r="B99" s="11" t="s">
        <v>618</v>
      </c>
      <c r="C99" s="11" t="s">
        <v>35</v>
      </c>
      <c r="D99" s="11">
        <v>1</v>
      </c>
      <c r="E99" s="23">
        <f>_xlfn.XLOOKUP(A99,'Complete List'!A:A,'Complete List'!E:E)</f>
        <v>667</v>
      </c>
      <c r="F99" s="24">
        <f t="shared" si="1"/>
        <v>0.17931034482758623</v>
      </c>
      <c r="G99" s="23">
        <v>547.4</v>
      </c>
    </row>
    <row r="100" spans="1:7">
      <c r="A100" s="25" t="s">
        <v>619</v>
      </c>
      <c r="B100" s="11" t="s">
        <v>620</v>
      </c>
      <c r="C100" s="11" t="s">
        <v>35</v>
      </c>
      <c r="D100" s="11">
        <v>1</v>
      </c>
      <c r="E100" s="23">
        <f>_xlfn.XLOOKUP(A100,'Complete List'!A:A,'Complete List'!E:E)</f>
        <v>588</v>
      </c>
      <c r="F100" s="24">
        <f t="shared" si="1"/>
        <v>0.17891156462585034</v>
      </c>
      <c r="G100" s="23">
        <v>482.8</v>
      </c>
    </row>
    <row r="101" spans="1:7">
      <c r="A101" s="25" t="s">
        <v>621</v>
      </c>
      <c r="B101" s="11" t="s">
        <v>622</v>
      </c>
      <c r="C101" s="11" t="s">
        <v>35</v>
      </c>
      <c r="D101" s="11">
        <v>1</v>
      </c>
      <c r="E101" s="23">
        <f>_xlfn.XLOOKUP(A101,'Complete List'!A:A,'Complete List'!E:E)</f>
        <v>327</v>
      </c>
      <c r="F101" s="24">
        <f t="shared" si="1"/>
        <v>0.17859327217125398</v>
      </c>
      <c r="G101" s="23">
        <v>268.59999999999997</v>
      </c>
    </row>
    <row r="102" spans="1:7">
      <c r="A102" s="25" t="s">
        <v>623</v>
      </c>
      <c r="B102" s="11" t="s">
        <v>624</v>
      </c>
      <c r="C102" s="11" t="s">
        <v>35</v>
      </c>
      <c r="D102" s="11">
        <v>1</v>
      </c>
      <c r="E102" s="23">
        <f>_xlfn.XLOOKUP(A102,'Complete List'!A:A,'Complete List'!E:E)</f>
        <v>43</v>
      </c>
      <c r="F102" s="24">
        <f t="shared" si="1"/>
        <v>0.16976744186046522</v>
      </c>
      <c r="G102" s="23">
        <v>35.699999999999996</v>
      </c>
    </row>
    <row r="103" spans="1:7">
      <c r="A103" s="25" t="s">
        <v>625</v>
      </c>
      <c r="B103" s="11" t="s">
        <v>626</v>
      </c>
      <c r="C103" s="11" t="s">
        <v>35</v>
      </c>
      <c r="D103" s="11">
        <v>1</v>
      </c>
      <c r="E103" s="23">
        <f>_xlfn.XLOOKUP(A103,'Complete List'!A:A,'Complete List'!E:E)</f>
        <v>31</v>
      </c>
      <c r="F103" s="24">
        <f t="shared" si="1"/>
        <v>0.17741935483870963</v>
      </c>
      <c r="G103" s="23">
        <v>25.5</v>
      </c>
    </row>
    <row r="104" spans="1:7">
      <c r="A104" s="25" t="s">
        <v>627</v>
      </c>
      <c r="B104" s="11" t="s">
        <v>628</v>
      </c>
      <c r="C104" s="11" t="s">
        <v>35</v>
      </c>
      <c r="D104" s="11">
        <v>1</v>
      </c>
      <c r="E104" s="23">
        <f>_xlfn.XLOOKUP(A104,'Complete List'!A:A,'Complete List'!E:E)</f>
        <v>35</v>
      </c>
      <c r="F104" s="24">
        <f t="shared" si="1"/>
        <v>0.17428571428571438</v>
      </c>
      <c r="G104" s="23">
        <v>28.9</v>
      </c>
    </row>
    <row r="105" spans="1:7">
      <c r="A105" s="25" t="s">
        <v>629</v>
      </c>
      <c r="B105" s="11" t="s">
        <v>630</v>
      </c>
      <c r="C105" s="11" t="s">
        <v>35</v>
      </c>
      <c r="D105" s="11">
        <v>1</v>
      </c>
      <c r="E105" s="23">
        <f>_xlfn.XLOOKUP(A105,'Complete List'!A:A,'Complete List'!E:E)</f>
        <v>42</v>
      </c>
      <c r="F105" s="24">
        <f t="shared" si="1"/>
        <v>0.17023809523809519</v>
      </c>
      <c r="G105" s="23">
        <v>34.85</v>
      </c>
    </row>
    <row r="106" spans="1:7">
      <c r="A106" s="25" t="s">
        <v>631</v>
      </c>
      <c r="B106" s="11" t="s">
        <v>632</v>
      </c>
      <c r="C106" s="11" t="s">
        <v>35</v>
      </c>
      <c r="D106" s="11">
        <v>1</v>
      </c>
      <c r="E106" s="23">
        <f>_xlfn.XLOOKUP(A106,'Complete List'!A:A,'Complete List'!E:E)</f>
        <v>49</v>
      </c>
      <c r="F106" s="24">
        <f t="shared" si="1"/>
        <v>0.18469387755102051</v>
      </c>
      <c r="G106" s="23">
        <v>39.949999999999996</v>
      </c>
    </row>
    <row r="107" spans="1:7">
      <c r="A107" s="25" t="s">
        <v>633</v>
      </c>
      <c r="B107" s="11" t="s">
        <v>634</v>
      </c>
      <c r="C107" s="11" t="s">
        <v>35</v>
      </c>
      <c r="D107" s="11">
        <v>1</v>
      </c>
      <c r="E107" s="23">
        <f>_xlfn.XLOOKUP(A107,'Complete List'!A:A,'Complete List'!E:E)</f>
        <v>69</v>
      </c>
      <c r="F107" s="24">
        <f t="shared" si="1"/>
        <v>0.17463768115942035</v>
      </c>
      <c r="G107" s="23">
        <v>56.949999999999996</v>
      </c>
    </row>
    <row r="108" spans="1:7">
      <c r="A108" s="25" t="s">
        <v>635</v>
      </c>
      <c r="B108" s="11" t="s">
        <v>636</v>
      </c>
      <c r="C108" s="11" t="s">
        <v>35</v>
      </c>
      <c r="D108" s="11">
        <v>1</v>
      </c>
      <c r="E108" s="23">
        <f>_xlfn.XLOOKUP(A108,'Complete List'!A:A,'Complete List'!E:E)</f>
        <v>83</v>
      </c>
      <c r="F108" s="24">
        <f t="shared" si="1"/>
        <v>0.18072289156626509</v>
      </c>
      <c r="G108" s="23">
        <v>68</v>
      </c>
    </row>
    <row r="109" spans="1:7">
      <c r="A109" s="25" t="s">
        <v>637</v>
      </c>
      <c r="B109" s="11" t="s">
        <v>638</v>
      </c>
      <c r="C109" s="11" t="s">
        <v>35</v>
      </c>
      <c r="D109" s="11">
        <v>1</v>
      </c>
      <c r="E109" s="23">
        <f>_xlfn.XLOOKUP(A109,'Complete List'!A:A,'Complete List'!E:E)</f>
        <v>173</v>
      </c>
      <c r="F109" s="24">
        <f t="shared" si="1"/>
        <v>0.17947976878612726</v>
      </c>
      <c r="G109" s="23">
        <v>141.94999999999999</v>
      </c>
    </row>
    <row r="110" spans="1:7">
      <c r="A110" s="25" t="s">
        <v>639</v>
      </c>
      <c r="B110" s="11" t="s">
        <v>640</v>
      </c>
      <c r="C110" s="11" t="s">
        <v>35</v>
      </c>
      <c r="D110" s="11">
        <v>1</v>
      </c>
      <c r="E110" s="23">
        <f>_xlfn.XLOOKUP(A110,'Complete List'!A:A,'Complete List'!E:E)</f>
        <v>46</v>
      </c>
      <c r="F110" s="24">
        <f t="shared" si="1"/>
        <v>0.18695652173913047</v>
      </c>
      <c r="G110" s="23">
        <v>37.4</v>
      </c>
    </row>
    <row r="111" spans="1:7">
      <c r="A111" s="25" t="s">
        <v>641</v>
      </c>
      <c r="B111" s="11" t="s">
        <v>642</v>
      </c>
      <c r="C111" s="11" t="s">
        <v>35</v>
      </c>
      <c r="D111" s="11">
        <v>1</v>
      </c>
      <c r="E111" s="23">
        <f>_xlfn.XLOOKUP(A111,'Complete List'!A:A,'Complete List'!E:E)</f>
        <v>118</v>
      </c>
      <c r="F111" s="24">
        <f t="shared" si="1"/>
        <v>0.17881355932203402</v>
      </c>
      <c r="G111" s="23">
        <v>96.899999999999991</v>
      </c>
    </row>
    <row r="112" spans="1:7">
      <c r="A112" s="25" t="s">
        <v>643</v>
      </c>
      <c r="B112" s="11" t="s">
        <v>644</v>
      </c>
      <c r="C112" s="11" t="s">
        <v>35</v>
      </c>
      <c r="D112" s="11">
        <v>1</v>
      </c>
      <c r="E112" s="23">
        <f>_xlfn.XLOOKUP(A112,'Complete List'!A:A,'Complete List'!E:E)</f>
        <v>97</v>
      </c>
      <c r="F112" s="24">
        <f t="shared" si="1"/>
        <v>0.17628865979381447</v>
      </c>
      <c r="G112" s="23">
        <v>79.899999999999991</v>
      </c>
    </row>
    <row r="113" spans="1:7">
      <c r="A113" s="25" t="s">
        <v>645</v>
      </c>
      <c r="B113" s="11" t="s">
        <v>646</v>
      </c>
      <c r="C113" s="11" t="s">
        <v>35</v>
      </c>
      <c r="D113" s="11">
        <v>1</v>
      </c>
      <c r="E113" s="23">
        <f>_xlfn.XLOOKUP(A113,'Complete List'!A:A,'Complete List'!E:E)</f>
        <v>203</v>
      </c>
      <c r="F113" s="24">
        <f t="shared" si="1"/>
        <v>0.17931034482758623</v>
      </c>
      <c r="G113" s="23">
        <v>166.6</v>
      </c>
    </row>
    <row r="114" spans="1:7">
      <c r="A114" s="25" t="s">
        <v>647</v>
      </c>
      <c r="B114" s="11" t="s">
        <v>648</v>
      </c>
      <c r="C114" s="11" t="s">
        <v>35</v>
      </c>
      <c r="D114" s="11">
        <v>1</v>
      </c>
      <c r="E114" s="23">
        <f>_xlfn.XLOOKUP(A114,'Complete List'!A:A,'Complete List'!E:E)</f>
        <v>65</v>
      </c>
      <c r="F114" s="24">
        <f t="shared" si="1"/>
        <v>0.17615384615384622</v>
      </c>
      <c r="G114" s="23">
        <v>53.55</v>
      </c>
    </row>
    <row r="115" spans="1:7">
      <c r="A115" s="25" t="s">
        <v>649</v>
      </c>
      <c r="B115" s="11" t="s">
        <v>650</v>
      </c>
      <c r="C115" s="11" t="s">
        <v>35</v>
      </c>
      <c r="D115" s="11">
        <v>1</v>
      </c>
      <c r="E115" s="23">
        <f>_xlfn.XLOOKUP(A115,'Complete List'!A:A,'Complete List'!E:E)</f>
        <v>56</v>
      </c>
      <c r="F115" s="24">
        <f t="shared" si="1"/>
        <v>0.18035714285714288</v>
      </c>
      <c r="G115" s="23">
        <v>45.9</v>
      </c>
    </row>
    <row r="116" spans="1:7">
      <c r="A116" s="25" t="s">
        <v>651</v>
      </c>
      <c r="B116" s="11" t="s">
        <v>652</v>
      </c>
      <c r="C116" s="11" t="s">
        <v>35</v>
      </c>
      <c r="D116" s="11">
        <v>1</v>
      </c>
      <c r="E116" s="23">
        <f>_xlfn.XLOOKUP(A116,'Complete List'!A:A,'Complete List'!E:E)</f>
        <v>461</v>
      </c>
      <c r="F116" s="24">
        <f t="shared" si="1"/>
        <v>0.17950108459869851</v>
      </c>
      <c r="G116" s="23">
        <v>378.25</v>
      </c>
    </row>
    <row r="117" spans="1:7">
      <c r="A117" s="25" t="s">
        <v>653</v>
      </c>
      <c r="B117" s="11" t="s">
        <v>654</v>
      </c>
      <c r="C117" s="11" t="s">
        <v>35</v>
      </c>
      <c r="D117" s="11">
        <v>1</v>
      </c>
      <c r="E117" s="23">
        <f>_xlfn.XLOOKUP(A117,'Complete List'!A:A,'Complete List'!E:E)</f>
        <v>2632</v>
      </c>
      <c r="F117" s="24">
        <f t="shared" si="1"/>
        <v>0.17874240121580554</v>
      </c>
      <c r="G117" s="23">
        <v>2161.5499999999997</v>
      </c>
    </row>
    <row r="118" spans="1:7">
      <c r="A118" s="25" t="s">
        <v>655</v>
      </c>
      <c r="B118" s="11" t="s">
        <v>656</v>
      </c>
      <c r="C118" s="11" t="s">
        <v>35</v>
      </c>
      <c r="D118" s="11">
        <v>1</v>
      </c>
      <c r="E118" s="23">
        <f>_xlfn.XLOOKUP(A118,'Complete List'!A:A,'Complete List'!E:E)</f>
        <v>2867</v>
      </c>
      <c r="F118" s="24">
        <f t="shared" si="1"/>
        <v>0.17875828392047433</v>
      </c>
      <c r="G118" s="23">
        <v>2354.5</v>
      </c>
    </row>
    <row r="119" spans="1:7">
      <c r="A119" s="25" t="s">
        <v>657</v>
      </c>
      <c r="B119" s="11" t="s">
        <v>658</v>
      </c>
      <c r="C119" s="11" t="s">
        <v>35</v>
      </c>
      <c r="D119" s="11">
        <v>1</v>
      </c>
      <c r="E119" s="23">
        <f>_xlfn.XLOOKUP(A119,'Complete List'!A:A,'Complete List'!E:E)</f>
        <v>81</v>
      </c>
      <c r="F119" s="24">
        <f t="shared" si="1"/>
        <v>0.18148148148148147</v>
      </c>
      <c r="G119" s="23">
        <v>66.3</v>
      </c>
    </row>
    <row r="120" spans="1:7">
      <c r="A120" s="25" t="s">
        <v>659</v>
      </c>
      <c r="B120" s="11" t="s">
        <v>660</v>
      </c>
      <c r="C120" s="11" t="s">
        <v>35</v>
      </c>
      <c r="D120" s="11">
        <v>1</v>
      </c>
      <c r="E120" s="23">
        <f>_xlfn.XLOOKUP(A120,'Complete List'!A:A,'Complete List'!E:E)</f>
        <v>420</v>
      </c>
      <c r="F120" s="24">
        <f t="shared" si="1"/>
        <v>0.17833333333333345</v>
      </c>
      <c r="G120" s="23">
        <v>345.09999999999997</v>
      </c>
    </row>
    <row r="121" spans="1:7">
      <c r="A121" s="25" t="s">
        <v>661</v>
      </c>
      <c r="B121" s="11" t="s">
        <v>662</v>
      </c>
      <c r="C121" s="11" t="s">
        <v>35</v>
      </c>
      <c r="D121" s="11">
        <v>1</v>
      </c>
      <c r="E121" s="23">
        <f>_xlfn.XLOOKUP(A121,'Complete List'!A:A,'Complete List'!E:E)</f>
        <v>319</v>
      </c>
      <c r="F121" s="24">
        <f t="shared" si="1"/>
        <v>0.17931034482758612</v>
      </c>
      <c r="G121" s="23">
        <v>261.8</v>
      </c>
    </row>
    <row r="122" spans="1:7">
      <c r="A122" s="25" t="s">
        <v>663</v>
      </c>
      <c r="B122" s="11" t="s">
        <v>664</v>
      </c>
      <c r="C122" s="11" t="s">
        <v>35</v>
      </c>
      <c r="D122" s="11">
        <v>1</v>
      </c>
      <c r="E122" s="23">
        <f>_xlfn.XLOOKUP(A122,'Complete List'!A:A,'Complete List'!E:E)</f>
        <v>319</v>
      </c>
      <c r="F122" s="24">
        <f t="shared" si="1"/>
        <v>0.17931034482758612</v>
      </c>
      <c r="G122" s="23">
        <v>261.8</v>
      </c>
    </row>
    <row r="123" spans="1:7">
      <c r="A123" s="25" t="s">
        <v>665</v>
      </c>
      <c r="B123" s="11" t="s">
        <v>666</v>
      </c>
      <c r="C123" s="11" t="s">
        <v>35</v>
      </c>
      <c r="D123" s="11">
        <v>1</v>
      </c>
      <c r="E123" s="23">
        <f>_xlfn.XLOOKUP(A123,'Complete List'!A:A,'Complete List'!E:E)</f>
        <v>830</v>
      </c>
      <c r="F123" s="24">
        <f t="shared" si="1"/>
        <v>0.17867469879518083</v>
      </c>
      <c r="G123" s="23">
        <v>681.69999999999993</v>
      </c>
    </row>
    <row r="124" spans="1:7">
      <c r="A124" s="25" t="s">
        <v>667</v>
      </c>
      <c r="B124" s="11" t="s">
        <v>668</v>
      </c>
      <c r="C124" s="11" t="s">
        <v>35</v>
      </c>
      <c r="D124" s="11">
        <v>1</v>
      </c>
      <c r="E124" s="23">
        <f>_xlfn.XLOOKUP(A124,'Complete List'!A:A,'Complete List'!E:E)</f>
        <v>787</v>
      </c>
      <c r="F124" s="24">
        <f t="shared" si="1"/>
        <v>0.17916137229987295</v>
      </c>
      <c r="G124" s="23">
        <v>646</v>
      </c>
    </row>
    <row r="125" spans="1:7">
      <c r="A125" s="25" t="s">
        <v>669</v>
      </c>
      <c r="B125" s="11" t="s">
        <v>670</v>
      </c>
      <c r="C125" s="11" t="s">
        <v>35</v>
      </c>
      <c r="D125" s="11">
        <v>1</v>
      </c>
      <c r="E125" s="23">
        <f>_xlfn.XLOOKUP(A125,'Complete List'!A:A,'Complete List'!E:E)</f>
        <v>1222</v>
      </c>
      <c r="F125" s="24">
        <f t="shared" si="1"/>
        <v>0.17851882160392796</v>
      </c>
      <c r="G125" s="23">
        <v>1003.85</v>
      </c>
    </row>
    <row r="126" spans="1:7">
      <c r="A126" s="25" t="s">
        <v>671</v>
      </c>
      <c r="B126" s="11" t="s">
        <v>672</v>
      </c>
      <c r="C126" s="11" t="s">
        <v>35</v>
      </c>
      <c r="D126" s="11">
        <v>1</v>
      </c>
      <c r="E126" s="23">
        <f>_xlfn.XLOOKUP(A126,'Complete List'!A:A,'Complete List'!E:E)</f>
        <v>1196</v>
      </c>
      <c r="F126" s="24">
        <f t="shared" si="1"/>
        <v>0.17842809364548495</v>
      </c>
      <c r="G126" s="23">
        <v>982.6</v>
      </c>
    </row>
    <row r="127" spans="1:7">
      <c r="A127" s="25" t="s">
        <v>673</v>
      </c>
      <c r="B127" s="11" t="s">
        <v>674</v>
      </c>
      <c r="C127" s="11" t="s">
        <v>35</v>
      </c>
      <c r="D127" s="11">
        <v>1</v>
      </c>
      <c r="E127" s="23">
        <f>_xlfn.XLOOKUP(A127,'Complete List'!A:A,'Complete List'!E:E)</f>
        <v>404</v>
      </c>
      <c r="F127" s="24">
        <f t="shared" si="1"/>
        <v>0.1794554455445545</v>
      </c>
      <c r="G127" s="23">
        <v>331.5</v>
      </c>
    </row>
    <row r="128" spans="1:7">
      <c r="A128" s="25" t="s">
        <v>675</v>
      </c>
      <c r="B128" s="11" t="s">
        <v>676</v>
      </c>
      <c r="C128" s="11" t="s">
        <v>35</v>
      </c>
      <c r="D128" s="11">
        <v>1</v>
      </c>
      <c r="E128" s="23">
        <f>_xlfn.XLOOKUP(A128,'Complete List'!A:A,'Complete List'!E:E)</f>
        <v>113</v>
      </c>
      <c r="F128" s="24">
        <f t="shared" si="1"/>
        <v>0.18008849557522133</v>
      </c>
      <c r="G128" s="23">
        <v>92.649999999999991</v>
      </c>
    </row>
    <row r="129" spans="1:7">
      <c r="A129" s="25" t="s">
        <v>677</v>
      </c>
      <c r="B129" s="11" t="s">
        <v>678</v>
      </c>
      <c r="C129" s="11" t="s">
        <v>35</v>
      </c>
      <c r="D129" s="11">
        <v>1</v>
      </c>
      <c r="E129" s="23">
        <f>_xlfn.XLOOKUP(A129,'Complete List'!A:A,'Complete List'!E:E)</f>
        <v>128</v>
      </c>
      <c r="F129" s="24">
        <f t="shared" si="1"/>
        <v>0.17656250000000007</v>
      </c>
      <c r="G129" s="23">
        <v>105.39999999999999</v>
      </c>
    </row>
    <row r="130" spans="1:7">
      <c r="A130" s="25" t="s">
        <v>679</v>
      </c>
      <c r="B130" s="11" t="s">
        <v>680</v>
      </c>
      <c r="C130" s="11" t="s">
        <v>35</v>
      </c>
      <c r="D130" s="11">
        <v>1</v>
      </c>
      <c r="E130" s="23">
        <f>_xlfn.XLOOKUP(A130,'Complete List'!A:A,'Complete List'!E:E)</f>
        <v>112</v>
      </c>
      <c r="F130" s="24">
        <f t="shared" si="1"/>
        <v>0.18035714285714288</v>
      </c>
      <c r="G130" s="23">
        <v>91.8</v>
      </c>
    </row>
    <row r="131" spans="1:7">
      <c r="A131" s="25" t="s">
        <v>681</v>
      </c>
      <c r="B131" s="11" t="s">
        <v>682</v>
      </c>
      <c r="C131" s="11" t="s">
        <v>35</v>
      </c>
      <c r="D131" s="11">
        <v>1</v>
      </c>
      <c r="E131" s="23">
        <f>_xlfn.XLOOKUP(A131,'Complete List'!A:A,'Complete List'!E:E)</f>
        <v>128</v>
      </c>
      <c r="F131" s="24">
        <f t="shared" si="1"/>
        <v>0.17656250000000007</v>
      </c>
      <c r="G131" s="23">
        <v>105.39999999999999</v>
      </c>
    </row>
    <row r="132" spans="1:7">
      <c r="A132" s="25" t="s">
        <v>683</v>
      </c>
      <c r="B132" s="11" t="s">
        <v>684</v>
      </c>
      <c r="C132" s="11" t="s">
        <v>35</v>
      </c>
      <c r="D132" s="11">
        <v>1</v>
      </c>
      <c r="E132" s="23">
        <f>_xlfn.XLOOKUP(A132,'Complete List'!A:A,'Complete List'!E:E)</f>
        <v>646</v>
      </c>
      <c r="F132" s="24">
        <f t="shared" si="1"/>
        <v>0.17894736842105263</v>
      </c>
      <c r="G132" s="23">
        <v>530.4</v>
      </c>
    </row>
    <row r="133" spans="1:7">
      <c r="A133" s="25" t="s">
        <v>685</v>
      </c>
      <c r="B133" s="11" t="s">
        <v>686</v>
      </c>
      <c r="C133" s="11" t="s">
        <v>35</v>
      </c>
      <c r="D133" s="11">
        <v>1</v>
      </c>
      <c r="E133" s="23">
        <f>_xlfn.XLOOKUP(A133,'Complete List'!A:A,'Complete List'!E:E)</f>
        <v>173</v>
      </c>
      <c r="F133" s="24">
        <f t="shared" si="1"/>
        <v>0.17947976878612726</v>
      </c>
      <c r="G133" s="23">
        <v>141.94999999999999</v>
      </c>
    </row>
    <row r="134" spans="1:7">
      <c r="A134" s="25" t="s">
        <v>687</v>
      </c>
      <c r="B134" s="11" t="s">
        <v>688</v>
      </c>
      <c r="C134" s="11" t="s">
        <v>35</v>
      </c>
      <c r="D134" s="11">
        <v>1</v>
      </c>
      <c r="E134" s="23">
        <f>_xlfn.XLOOKUP(A134,'Complete List'!A:A,'Complete List'!E:E)</f>
        <v>1896</v>
      </c>
      <c r="F134" s="24">
        <f t="shared" si="1"/>
        <v>0.1786919831223629</v>
      </c>
      <c r="G134" s="23">
        <v>1557.2</v>
      </c>
    </row>
    <row r="135" spans="1:7">
      <c r="A135" s="25" t="s">
        <v>689</v>
      </c>
      <c r="B135" s="11" t="s">
        <v>690</v>
      </c>
      <c r="C135" s="11" t="s">
        <v>35</v>
      </c>
      <c r="D135" s="11">
        <v>1</v>
      </c>
      <c r="E135" s="23">
        <f>_xlfn.XLOOKUP(A135,'Complete List'!A:A,'Complete List'!E:E)</f>
        <v>5880</v>
      </c>
      <c r="F135" s="24">
        <f t="shared" si="1"/>
        <v>0.17876700680272117</v>
      </c>
      <c r="G135" s="23">
        <v>4828.8499999999995</v>
      </c>
    </row>
    <row r="136" spans="1:7">
      <c r="A136" s="25" t="s">
        <v>691</v>
      </c>
      <c r="B136" s="11" t="s">
        <v>692</v>
      </c>
      <c r="C136" s="11" t="s">
        <v>35</v>
      </c>
      <c r="D136" s="11">
        <v>1</v>
      </c>
      <c r="E136" s="23">
        <f>_xlfn.XLOOKUP(A136,'Complete List'!A:A,'Complete List'!E:E)</f>
        <v>3698</v>
      </c>
      <c r="F136" s="24">
        <f t="shared" si="1"/>
        <v>0.1304218496484586</v>
      </c>
      <c r="G136" s="23">
        <v>3215.7000000000003</v>
      </c>
    </row>
    <row r="137" spans="1:7">
      <c r="A137" s="25" t="s">
        <v>693</v>
      </c>
      <c r="B137" s="11" t="s">
        <v>694</v>
      </c>
      <c r="C137" s="11" t="s">
        <v>35</v>
      </c>
      <c r="D137" s="11">
        <v>1</v>
      </c>
      <c r="E137" s="23">
        <f>_xlfn.XLOOKUP(A137,'Complete List'!A:A,'Complete List'!E:E)</f>
        <v>2224</v>
      </c>
      <c r="F137" s="24">
        <f t="shared" si="1"/>
        <v>0.13035071942446042</v>
      </c>
      <c r="G137" s="23">
        <v>1934.1000000000001</v>
      </c>
    </row>
    <row r="138" spans="1:7">
      <c r="A138" s="25">
        <v>78000200</v>
      </c>
      <c r="B138" s="11" t="s">
        <v>695</v>
      </c>
      <c r="C138" s="11" t="s">
        <v>35</v>
      </c>
      <c r="D138" s="11">
        <v>1</v>
      </c>
      <c r="E138" s="23">
        <f>_xlfn.XLOOKUP(A138,'Complete List'!A:A,'Complete List'!E:E)</f>
        <v>935</v>
      </c>
      <c r="F138" s="24">
        <f t="shared" si="1"/>
        <v>9.9999999999999978E-2</v>
      </c>
      <c r="G138" s="23">
        <v>841.5</v>
      </c>
    </row>
    <row r="139" spans="1:7">
      <c r="A139" s="25">
        <v>78000201</v>
      </c>
      <c r="B139" s="11" t="s">
        <v>696</v>
      </c>
      <c r="C139" s="11" t="s">
        <v>35</v>
      </c>
      <c r="D139" s="11">
        <v>1</v>
      </c>
      <c r="E139" s="23">
        <f>_xlfn.XLOOKUP(A139,'Complete List'!A:A,'Complete List'!E:E)</f>
        <v>1402</v>
      </c>
      <c r="F139" s="24">
        <f t="shared" si="1"/>
        <v>9.9999999999999978E-2</v>
      </c>
      <c r="G139" s="23">
        <v>1261.8</v>
      </c>
    </row>
    <row r="140" spans="1:7">
      <c r="A140" s="25">
        <v>78000221</v>
      </c>
      <c r="B140" s="11" t="s">
        <v>697</v>
      </c>
      <c r="C140" s="11" t="s">
        <v>35</v>
      </c>
      <c r="D140" s="11">
        <v>1</v>
      </c>
      <c r="E140" s="23">
        <f>_xlfn.XLOOKUP(A140,'Complete List'!A:A,'Complete List'!E:E)</f>
        <v>3869</v>
      </c>
      <c r="F140" s="24">
        <f t="shared" si="1"/>
        <v>0.13047299043680527</v>
      </c>
      <c r="G140" s="23">
        <v>3364.2000000000003</v>
      </c>
    </row>
    <row r="141" spans="1:7">
      <c r="A141" s="25">
        <v>78000222</v>
      </c>
      <c r="B141" s="11" t="s">
        <v>698</v>
      </c>
      <c r="C141" s="11" t="s">
        <v>35</v>
      </c>
      <c r="D141" s="11">
        <v>1</v>
      </c>
      <c r="E141" s="23">
        <f>_xlfn.XLOOKUP(A141,'Complete List'!A:A,'Complete List'!E:E)</f>
        <v>8512</v>
      </c>
      <c r="F141" s="24">
        <f t="shared" ref="F141:F204" si="2">1-(G141/E141)</f>
        <v>0.13045112781954882</v>
      </c>
      <c r="G141" s="23">
        <v>7401.6</v>
      </c>
    </row>
    <row r="142" spans="1:7">
      <c r="A142" s="25">
        <v>78000223</v>
      </c>
      <c r="B142" s="11" t="s">
        <v>699</v>
      </c>
      <c r="C142" s="11" t="s">
        <v>35</v>
      </c>
      <c r="D142" s="11">
        <v>1</v>
      </c>
      <c r="E142" s="23">
        <f>_xlfn.XLOOKUP(A142,'Complete List'!A:A,'Complete List'!E:E)</f>
        <v>16926</v>
      </c>
      <c r="F142" s="24">
        <f t="shared" si="2"/>
        <v>0.13041474654377883</v>
      </c>
      <c r="G142" s="23">
        <v>14718.6</v>
      </c>
    </row>
    <row r="143" spans="1:7">
      <c r="A143" s="25">
        <v>78000224</v>
      </c>
      <c r="B143" s="11" t="s">
        <v>700</v>
      </c>
      <c r="C143" s="11" t="s">
        <v>35</v>
      </c>
      <c r="D143" s="11">
        <v>1</v>
      </c>
      <c r="E143" s="23">
        <f>_xlfn.XLOOKUP(A143,'Complete List'!A:A,'Complete List'!E:E)</f>
        <v>24181</v>
      </c>
      <c r="F143" s="24">
        <f t="shared" si="2"/>
        <v>0.13044539100947017</v>
      </c>
      <c r="G143" s="23">
        <v>21026.7</v>
      </c>
    </row>
    <row r="144" spans="1:7">
      <c r="A144" s="25">
        <v>78000225</v>
      </c>
      <c r="B144" s="11" t="s">
        <v>701</v>
      </c>
      <c r="C144" s="11" t="s">
        <v>35</v>
      </c>
      <c r="D144" s="11">
        <v>1</v>
      </c>
      <c r="E144" s="23">
        <f>_xlfn.XLOOKUP(A144,'Complete List'!A:A,'Complete List'!E:E)</f>
        <v>33853</v>
      </c>
      <c r="F144" s="24">
        <f t="shared" si="2"/>
        <v>0.13044043363955926</v>
      </c>
      <c r="G144" s="23">
        <v>29437.200000000001</v>
      </c>
    </row>
    <row r="145" spans="1:7">
      <c r="A145" s="25">
        <v>78000226</v>
      </c>
      <c r="B145" s="11" t="s">
        <v>702</v>
      </c>
      <c r="C145" s="11" t="s">
        <v>35</v>
      </c>
      <c r="D145" s="11">
        <v>1</v>
      </c>
      <c r="E145" s="23">
        <f>_xlfn.XLOOKUP(A145,'Complete List'!A:A,'Complete List'!E:E)</f>
        <v>43525</v>
      </c>
      <c r="F145" s="24">
        <f t="shared" si="2"/>
        <v>0.13043767949454321</v>
      </c>
      <c r="G145" s="23">
        <v>37847.700000000004</v>
      </c>
    </row>
    <row r="146" spans="1:7">
      <c r="A146" s="25">
        <v>78000227</v>
      </c>
      <c r="B146" s="11" t="s">
        <v>703</v>
      </c>
      <c r="C146" s="11" t="s">
        <v>35</v>
      </c>
      <c r="D146" s="11">
        <v>1</v>
      </c>
      <c r="E146" s="23">
        <f>_xlfn.XLOOKUP(A146,'Complete List'!A:A,'Complete List'!E:E)</f>
        <v>53197</v>
      </c>
      <c r="F146" s="24">
        <f t="shared" si="2"/>
        <v>0.13043592683797955</v>
      </c>
      <c r="G146" s="23">
        <v>46258.200000000004</v>
      </c>
    </row>
    <row r="147" spans="1:7">
      <c r="A147" s="25">
        <v>78000228</v>
      </c>
      <c r="B147" s="11" t="s">
        <v>704</v>
      </c>
      <c r="C147" s="11" t="s">
        <v>35</v>
      </c>
      <c r="D147" s="11">
        <v>1</v>
      </c>
      <c r="E147" s="23">
        <f>_xlfn.XLOOKUP(A147,'Complete List'!A:A,'Complete List'!E:E)</f>
        <v>62869</v>
      </c>
      <c r="F147" s="24">
        <f t="shared" si="2"/>
        <v>0.13043471345178059</v>
      </c>
      <c r="G147" s="23">
        <v>54668.700000000004</v>
      </c>
    </row>
    <row r="148" spans="1:7">
      <c r="A148" s="25">
        <v>78000229</v>
      </c>
      <c r="B148" s="11" t="s">
        <v>705</v>
      </c>
      <c r="C148" s="11" t="s">
        <v>35</v>
      </c>
      <c r="D148" s="11">
        <v>1</v>
      </c>
      <c r="E148" s="23">
        <f>_xlfn.XLOOKUP(A148,'Complete List'!A:A,'Complete List'!E:E)</f>
        <v>72541</v>
      </c>
      <c r="F148" s="24">
        <f t="shared" si="2"/>
        <v>0.13043382363077427</v>
      </c>
      <c r="G148" s="23">
        <v>63079.200000000004</v>
      </c>
    </row>
    <row r="149" spans="1:7">
      <c r="A149" s="25">
        <v>78000230</v>
      </c>
      <c r="B149" s="11" t="s">
        <v>706</v>
      </c>
      <c r="C149" s="11" t="s">
        <v>35</v>
      </c>
      <c r="D149" s="11">
        <v>1</v>
      </c>
      <c r="E149" s="23">
        <f>_xlfn.XLOOKUP(A149,'Complete List'!A:A,'Complete List'!E:E)</f>
        <v>82213</v>
      </c>
      <c r="F149" s="24">
        <f t="shared" si="2"/>
        <v>0.13043314317686983</v>
      </c>
      <c r="G149" s="23">
        <v>71489.7</v>
      </c>
    </row>
    <row r="150" spans="1:7">
      <c r="A150" s="25">
        <v>78000231</v>
      </c>
      <c r="B150" s="11" t="s">
        <v>707</v>
      </c>
      <c r="C150" s="11" t="s">
        <v>35</v>
      </c>
      <c r="D150" s="11">
        <v>1</v>
      </c>
      <c r="E150" s="23">
        <f>_xlfn.XLOOKUP(A150,'Complete List'!A:A,'Complete List'!E:E)</f>
        <v>91885</v>
      </c>
      <c r="F150" s="24">
        <f t="shared" si="2"/>
        <v>0.13043260597485995</v>
      </c>
      <c r="G150" s="23">
        <v>79900.2</v>
      </c>
    </row>
    <row r="151" spans="1:7">
      <c r="A151" s="25">
        <v>78000216</v>
      </c>
      <c r="B151" s="11" t="s">
        <v>708</v>
      </c>
      <c r="C151" s="11" t="s">
        <v>35</v>
      </c>
      <c r="D151" s="11">
        <v>1</v>
      </c>
      <c r="E151" s="23">
        <f>_xlfn.XLOOKUP(A151,'Complete List'!A:A,'Complete List'!E:E)</f>
        <v>98123</v>
      </c>
      <c r="F151" s="24">
        <f t="shared" si="2"/>
        <v>9.9999999999999978E-2</v>
      </c>
      <c r="G151" s="23">
        <v>88310.7</v>
      </c>
    </row>
    <row r="152" spans="1:7">
      <c r="A152" s="25">
        <v>78000217</v>
      </c>
      <c r="B152" s="11" t="s">
        <v>709</v>
      </c>
      <c r="C152" s="11" t="s">
        <v>35</v>
      </c>
      <c r="D152" s="11">
        <v>1</v>
      </c>
      <c r="E152" s="23">
        <f>_xlfn.XLOOKUP(A152,'Complete List'!A:A,'Complete List'!E:E)</f>
        <v>107468</v>
      </c>
      <c r="F152" s="24">
        <f t="shared" si="2"/>
        <v>9.9999999999999978E-2</v>
      </c>
      <c r="G152" s="23">
        <v>96721.2</v>
      </c>
    </row>
    <row r="153" spans="1:7">
      <c r="A153" s="25">
        <v>78000218</v>
      </c>
      <c r="B153" s="11" t="s">
        <v>710</v>
      </c>
      <c r="C153" s="11" t="s">
        <v>35</v>
      </c>
      <c r="D153" s="11">
        <v>1</v>
      </c>
      <c r="E153" s="23">
        <f>_xlfn.XLOOKUP(A153,'Complete List'!A:A,'Complete List'!E:E)</f>
        <v>116813</v>
      </c>
      <c r="F153" s="24">
        <f t="shared" si="2"/>
        <v>9.9999999999999978E-2</v>
      </c>
      <c r="G153" s="23">
        <v>105131.7</v>
      </c>
    </row>
    <row r="154" spans="1:7">
      <c r="A154" s="25">
        <v>78000219</v>
      </c>
      <c r="B154" s="11" t="s">
        <v>711</v>
      </c>
      <c r="C154" s="11" t="s">
        <v>35</v>
      </c>
      <c r="D154" s="11">
        <v>1</v>
      </c>
      <c r="E154" s="23">
        <f>_xlfn.XLOOKUP(A154,'Complete List'!A:A,'Complete List'!E:E)</f>
        <v>126158</v>
      </c>
      <c r="F154" s="24">
        <f t="shared" si="2"/>
        <v>9.9999999999999978E-2</v>
      </c>
      <c r="G154" s="23">
        <v>113542.2</v>
      </c>
    </row>
    <row r="155" spans="1:7">
      <c r="A155" s="25">
        <v>78000220</v>
      </c>
      <c r="B155" s="11" t="s">
        <v>712</v>
      </c>
      <c r="C155" s="11" t="s">
        <v>35</v>
      </c>
      <c r="D155" s="11">
        <v>1</v>
      </c>
      <c r="E155" s="23">
        <f>_xlfn.XLOOKUP(A155,'Complete List'!A:A,'Complete List'!E:E)</f>
        <v>135503</v>
      </c>
      <c r="F155" s="24">
        <f t="shared" si="2"/>
        <v>9.9999999999999978E-2</v>
      </c>
      <c r="G155" s="23">
        <v>121952.7</v>
      </c>
    </row>
    <row r="156" spans="1:7">
      <c r="A156" s="25" t="s">
        <v>713</v>
      </c>
      <c r="B156" s="11" t="s">
        <v>714</v>
      </c>
      <c r="C156" s="11" t="s">
        <v>35</v>
      </c>
      <c r="D156" s="11">
        <v>1</v>
      </c>
      <c r="E156" s="23">
        <f>_xlfn.XLOOKUP(A156,'Complete List'!A:A,'Complete List'!E:E)</f>
        <v>219</v>
      </c>
      <c r="F156" s="24">
        <f t="shared" si="2"/>
        <v>0.14812785388127858</v>
      </c>
      <c r="G156" s="23">
        <v>186.56</v>
      </c>
    </row>
    <row r="157" spans="1:7">
      <c r="A157" s="25" t="s">
        <v>715</v>
      </c>
      <c r="B157" s="11" t="s">
        <v>716</v>
      </c>
      <c r="C157" s="11" t="s">
        <v>35</v>
      </c>
      <c r="D157" s="11">
        <v>1</v>
      </c>
      <c r="E157" s="23">
        <f>_xlfn.XLOOKUP(A157,'Complete List'!A:A,'Complete List'!E:E)</f>
        <v>219</v>
      </c>
      <c r="F157" s="24">
        <f t="shared" si="2"/>
        <v>0.14812785388127858</v>
      </c>
      <c r="G157" s="23">
        <v>186.56</v>
      </c>
    </row>
    <row r="158" spans="1:7">
      <c r="A158" s="25" t="s">
        <v>717</v>
      </c>
      <c r="B158" s="11" t="s">
        <v>718</v>
      </c>
      <c r="C158" s="11" t="s">
        <v>35</v>
      </c>
      <c r="D158" s="11">
        <v>1</v>
      </c>
      <c r="E158" s="23">
        <f>_xlfn.XLOOKUP(A158,'Complete List'!A:A,'Complete List'!E:E)</f>
        <v>219</v>
      </c>
      <c r="F158" s="24">
        <f t="shared" si="2"/>
        <v>0.14812785388127858</v>
      </c>
      <c r="G158" s="23">
        <v>186.56</v>
      </c>
    </row>
    <row r="159" spans="1:7">
      <c r="A159" s="25" t="s">
        <v>719</v>
      </c>
      <c r="B159" s="11" t="s">
        <v>720</v>
      </c>
      <c r="C159" s="11" t="s">
        <v>35</v>
      </c>
      <c r="D159" s="11">
        <v>1</v>
      </c>
      <c r="E159" s="23">
        <f>_xlfn.XLOOKUP(A159,'Complete List'!A:A,'Complete List'!E:E)</f>
        <v>219</v>
      </c>
      <c r="F159" s="24">
        <f t="shared" si="2"/>
        <v>0.14812785388127858</v>
      </c>
      <c r="G159" s="23">
        <v>186.56</v>
      </c>
    </row>
    <row r="160" spans="1:7">
      <c r="A160" s="25" t="s">
        <v>721</v>
      </c>
      <c r="B160" s="11" t="s">
        <v>722</v>
      </c>
      <c r="C160" s="11" t="s">
        <v>35</v>
      </c>
      <c r="D160" s="11">
        <v>1</v>
      </c>
      <c r="E160" s="23">
        <f>_xlfn.XLOOKUP(A160,'Complete List'!A:A,'Complete List'!E:E)</f>
        <v>384</v>
      </c>
      <c r="F160" s="24">
        <f t="shared" si="2"/>
        <v>0.14979166666666666</v>
      </c>
      <c r="G160" s="23">
        <v>326.48</v>
      </c>
    </row>
    <row r="161" spans="1:7">
      <c r="A161" s="25" t="s">
        <v>723</v>
      </c>
      <c r="B161" s="11" t="s">
        <v>720</v>
      </c>
      <c r="C161" s="11" t="s">
        <v>35</v>
      </c>
      <c r="D161" s="11">
        <v>1</v>
      </c>
      <c r="E161" s="23">
        <f>_xlfn.XLOOKUP(A161,'Complete List'!A:A,'Complete List'!E:E)</f>
        <v>219</v>
      </c>
      <c r="F161" s="24">
        <f t="shared" si="2"/>
        <v>0.14812785388127858</v>
      </c>
      <c r="G161" s="23">
        <v>186.56</v>
      </c>
    </row>
    <row r="162" spans="1:7">
      <c r="A162" s="25" t="s">
        <v>724</v>
      </c>
      <c r="B162" s="11" t="s">
        <v>716</v>
      </c>
      <c r="C162" s="11" t="s">
        <v>35</v>
      </c>
      <c r="D162" s="11">
        <v>1</v>
      </c>
      <c r="E162" s="23">
        <f>_xlfn.XLOOKUP(A162,'Complete List'!A:A,'Complete List'!E:E)</f>
        <v>219</v>
      </c>
      <c r="F162" s="24">
        <f t="shared" si="2"/>
        <v>0.14812785388127858</v>
      </c>
      <c r="G162" s="23">
        <v>186.56</v>
      </c>
    </row>
    <row r="163" spans="1:7">
      <c r="A163" s="25" t="s">
        <v>725</v>
      </c>
      <c r="B163" s="11" t="s">
        <v>718</v>
      </c>
      <c r="C163" s="11" t="s">
        <v>35</v>
      </c>
      <c r="D163" s="11">
        <v>1</v>
      </c>
      <c r="E163" s="23">
        <f>_xlfn.XLOOKUP(A163,'Complete List'!A:A,'Complete List'!E:E)</f>
        <v>219</v>
      </c>
      <c r="F163" s="24">
        <f t="shared" si="2"/>
        <v>0.14812785388127858</v>
      </c>
      <c r="G163" s="23">
        <v>186.56</v>
      </c>
    </row>
    <row r="164" spans="1:7">
      <c r="A164" s="25" t="s">
        <v>726</v>
      </c>
      <c r="B164" s="11" t="s">
        <v>727</v>
      </c>
      <c r="C164" s="11" t="s">
        <v>35</v>
      </c>
      <c r="D164" s="11">
        <v>1</v>
      </c>
      <c r="E164" s="23">
        <f>_xlfn.XLOOKUP(A164,'Complete List'!A:A,'Complete List'!E:E)</f>
        <v>42</v>
      </c>
      <c r="F164" s="24">
        <f t="shared" si="2"/>
        <v>0.2678571428571429</v>
      </c>
      <c r="G164" s="23">
        <v>30.75</v>
      </c>
    </row>
    <row r="165" spans="1:7">
      <c r="A165" s="25" t="s">
        <v>728</v>
      </c>
      <c r="B165" s="11" t="s">
        <v>729</v>
      </c>
      <c r="C165" s="11" t="s">
        <v>35</v>
      </c>
      <c r="D165" s="11">
        <v>1</v>
      </c>
      <c r="E165" s="23">
        <f>_xlfn.XLOOKUP(A165,'Complete List'!A:A,'Complete List'!E:E)</f>
        <v>526</v>
      </c>
      <c r="F165" s="24">
        <f t="shared" si="2"/>
        <v>0.2756653992395437</v>
      </c>
      <c r="G165" s="23">
        <v>381</v>
      </c>
    </row>
    <row r="166" spans="1:7">
      <c r="A166" s="25" t="s">
        <v>730</v>
      </c>
      <c r="B166" s="11" t="s">
        <v>731</v>
      </c>
      <c r="C166" s="11" t="s">
        <v>35</v>
      </c>
      <c r="D166" s="11">
        <v>1</v>
      </c>
      <c r="E166" s="23">
        <f>_xlfn.XLOOKUP(A166,'Complete List'!A:A,'Complete List'!E:E)</f>
        <v>627</v>
      </c>
      <c r="F166" s="24">
        <f t="shared" si="2"/>
        <v>0.27511961722488043</v>
      </c>
      <c r="G166" s="23">
        <v>454.5</v>
      </c>
    </row>
    <row r="167" spans="1:7">
      <c r="A167" s="25" t="s">
        <v>732</v>
      </c>
      <c r="B167" s="11" t="s">
        <v>733</v>
      </c>
      <c r="C167" s="11" t="s">
        <v>35</v>
      </c>
      <c r="D167" s="11">
        <v>1</v>
      </c>
      <c r="E167" s="23">
        <f>_xlfn.XLOOKUP(A167,'Complete List'!A:A,'Complete List'!E:E)</f>
        <v>844</v>
      </c>
      <c r="F167" s="24">
        <f t="shared" si="2"/>
        <v>0.27577014218009477</v>
      </c>
      <c r="G167" s="23">
        <v>611.25</v>
      </c>
    </row>
    <row r="168" spans="1:7">
      <c r="A168" s="25" t="s">
        <v>734</v>
      </c>
      <c r="B168" s="11" t="s">
        <v>735</v>
      </c>
      <c r="C168" s="11" t="s">
        <v>35</v>
      </c>
      <c r="D168" s="11">
        <v>1</v>
      </c>
      <c r="E168" s="23">
        <f>_xlfn.XLOOKUP(A168,'Complete List'!A:A,'Complete List'!E:E)</f>
        <v>29</v>
      </c>
      <c r="F168" s="24">
        <f t="shared" si="2"/>
        <v>0.27586206896551724</v>
      </c>
      <c r="G168" s="23">
        <v>21</v>
      </c>
    </row>
    <row r="169" spans="1:7">
      <c r="A169" s="25" t="s">
        <v>736</v>
      </c>
      <c r="B169" s="11" t="s">
        <v>737</v>
      </c>
      <c r="C169" s="11" t="s">
        <v>35</v>
      </c>
      <c r="D169" s="11">
        <v>1</v>
      </c>
      <c r="E169" s="23">
        <f>_xlfn.XLOOKUP(A169,'Complete List'!A:A,'Complete List'!E:E)</f>
        <v>30</v>
      </c>
      <c r="F169" s="24">
        <f t="shared" si="2"/>
        <v>0.27500000000000002</v>
      </c>
      <c r="G169" s="23">
        <v>21.75</v>
      </c>
    </row>
    <row r="170" spans="1:7">
      <c r="A170" s="25" t="s">
        <v>738</v>
      </c>
      <c r="B170" s="11" t="s">
        <v>739</v>
      </c>
      <c r="C170" s="11" t="s">
        <v>35</v>
      </c>
      <c r="D170" s="11">
        <v>1</v>
      </c>
      <c r="E170" s="23">
        <f>_xlfn.XLOOKUP(A170,'Complete List'!A:A,'Complete List'!E:E)</f>
        <v>108</v>
      </c>
      <c r="F170" s="24">
        <f t="shared" si="2"/>
        <v>0.27777777777777779</v>
      </c>
      <c r="G170" s="23">
        <v>78</v>
      </c>
    </row>
    <row r="171" spans="1:7">
      <c r="A171" s="25" t="s">
        <v>740</v>
      </c>
      <c r="B171" s="11" t="s">
        <v>741</v>
      </c>
      <c r="C171" s="11" t="s">
        <v>35</v>
      </c>
      <c r="D171" s="11">
        <v>1</v>
      </c>
      <c r="E171" s="23">
        <f>_xlfn.XLOOKUP(A171,'Complete List'!A:A,'Complete List'!E:E)</f>
        <v>107</v>
      </c>
      <c r="F171" s="24">
        <f t="shared" si="2"/>
        <v>0.2780373831775701</v>
      </c>
      <c r="G171" s="23">
        <v>77.25</v>
      </c>
    </row>
    <row r="172" spans="1:7">
      <c r="A172" s="25" t="s">
        <v>742</v>
      </c>
      <c r="B172" s="11" t="s">
        <v>743</v>
      </c>
      <c r="C172" s="11" t="s">
        <v>35</v>
      </c>
      <c r="D172" s="11">
        <v>1</v>
      </c>
      <c r="E172" s="23">
        <f>_xlfn.XLOOKUP(A172,'Complete List'!A:A,'Complete List'!E:E)</f>
        <v>412</v>
      </c>
      <c r="F172" s="24">
        <f t="shared" si="2"/>
        <v>0.27548543689320393</v>
      </c>
      <c r="G172" s="23">
        <v>298.5</v>
      </c>
    </row>
    <row r="173" spans="1:7">
      <c r="A173" s="25" t="s">
        <v>744</v>
      </c>
      <c r="B173" s="11" t="s">
        <v>745</v>
      </c>
      <c r="C173" s="11" t="s">
        <v>35</v>
      </c>
      <c r="D173" s="11">
        <v>1</v>
      </c>
      <c r="E173" s="23">
        <f>_xlfn.XLOOKUP(A173,'Complete List'!A:A,'Complete List'!E:E)</f>
        <v>907</v>
      </c>
      <c r="F173" s="24">
        <f t="shared" si="2"/>
        <v>0.27563395810363833</v>
      </c>
      <c r="G173" s="23">
        <v>657</v>
      </c>
    </row>
    <row r="174" spans="1:7">
      <c r="A174" s="25" t="s">
        <v>746</v>
      </c>
      <c r="B174" s="11" t="s">
        <v>747</v>
      </c>
      <c r="C174" s="11" t="s">
        <v>35</v>
      </c>
      <c r="D174" s="11">
        <v>1</v>
      </c>
      <c r="E174" s="23">
        <f>_xlfn.XLOOKUP(A174,'Complete List'!A:A,'Complete List'!E:E)</f>
        <v>1463</v>
      </c>
      <c r="F174" s="24">
        <f t="shared" si="2"/>
        <v>0.27511961722488043</v>
      </c>
      <c r="G174" s="23">
        <v>1060.5</v>
      </c>
    </row>
    <row r="175" spans="1:7">
      <c r="A175" s="25" t="s">
        <v>748</v>
      </c>
      <c r="B175" s="11" t="s">
        <v>749</v>
      </c>
      <c r="C175" s="11" t="s">
        <v>35</v>
      </c>
      <c r="D175" s="11">
        <v>1</v>
      </c>
      <c r="E175" s="23">
        <f>_xlfn.XLOOKUP(A175,'Complete List'!A:A,'Complete List'!E:E)</f>
        <v>1182</v>
      </c>
      <c r="F175" s="24">
        <f t="shared" si="2"/>
        <v>0.27538071065989844</v>
      </c>
      <c r="G175" s="23">
        <v>856.5</v>
      </c>
    </row>
    <row r="176" spans="1:7">
      <c r="A176" s="25" t="s">
        <v>750</v>
      </c>
      <c r="B176" s="11" t="s">
        <v>751</v>
      </c>
      <c r="C176" s="11" t="s">
        <v>35</v>
      </c>
      <c r="D176" s="11">
        <v>1</v>
      </c>
      <c r="E176" s="23">
        <f>_xlfn.XLOOKUP(A176,'Complete List'!A:A,'Complete List'!E:E)</f>
        <v>527</v>
      </c>
      <c r="F176" s="24">
        <f t="shared" si="2"/>
        <v>0.27561669829222013</v>
      </c>
      <c r="G176" s="23">
        <v>381.75</v>
      </c>
    </row>
    <row r="177" spans="1:7">
      <c r="A177" s="25" t="s">
        <v>752</v>
      </c>
      <c r="B177" s="11" t="s">
        <v>753</v>
      </c>
      <c r="C177" s="11" t="s">
        <v>35</v>
      </c>
      <c r="D177" s="11">
        <v>1</v>
      </c>
      <c r="E177" s="23">
        <f>_xlfn.XLOOKUP(A177,'Complete List'!A:A,'Complete List'!E:E)</f>
        <v>607</v>
      </c>
      <c r="F177" s="24">
        <f t="shared" si="2"/>
        <v>0.27594728171334426</v>
      </c>
      <c r="G177" s="23">
        <v>439.5</v>
      </c>
    </row>
    <row r="178" spans="1:7">
      <c r="A178" s="25" t="s">
        <v>754</v>
      </c>
      <c r="B178" s="11" t="s">
        <v>755</v>
      </c>
      <c r="C178" s="11" t="s">
        <v>35</v>
      </c>
      <c r="D178" s="11">
        <v>1</v>
      </c>
      <c r="E178" s="23">
        <f>_xlfn.XLOOKUP(A178,'Complete List'!A:A,'Complete List'!E:E)</f>
        <v>1732</v>
      </c>
      <c r="F178" s="24">
        <f t="shared" si="2"/>
        <v>0.27554849884526555</v>
      </c>
      <c r="G178" s="23">
        <v>1254.75</v>
      </c>
    </row>
    <row r="179" spans="1:7">
      <c r="A179" s="25" t="s">
        <v>756</v>
      </c>
      <c r="B179" s="11" t="s">
        <v>757</v>
      </c>
      <c r="C179" s="11" t="s">
        <v>35</v>
      </c>
      <c r="D179" s="11">
        <v>1</v>
      </c>
      <c r="E179" s="23">
        <f>_xlfn.XLOOKUP(A179,'Complete List'!A:A,'Complete List'!E:E)</f>
        <v>197</v>
      </c>
      <c r="F179" s="24">
        <f t="shared" si="2"/>
        <v>0.2766497461928934</v>
      </c>
      <c r="G179" s="23">
        <v>142.5</v>
      </c>
    </row>
    <row r="180" spans="1:7">
      <c r="A180" s="25" t="s">
        <v>758</v>
      </c>
      <c r="B180" s="11" t="s">
        <v>759</v>
      </c>
      <c r="C180" s="11" t="s">
        <v>35</v>
      </c>
      <c r="D180" s="11">
        <v>1</v>
      </c>
      <c r="E180" s="23">
        <f>_xlfn.XLOOKUP(A180,'Complete List'!A:A,'Complete List'!E:E)</f>
        <v>210</v>
      </c>
      <c r="F180" s="24">
        <f t="shared" si="2"/>
        <v>0.27500000000000002</v>
      </c>
      <c r="G180" s="23">
        <v>152.25</v>
      </c>
    </row>
    <row r="181" spans="1:7">
      <c r="A181" s="25" t="s">
        <v>760</v>
      </c>
      <c r="B181" s="11" t="s">
        <v>761</v>
      </c>
      <c r="C181" s="11" t="s">
        <v>35</v>
      </c>
      <c r="D181" s="11">
        <v>1</v>
      </c>
      <c r="E181" s="23">
        <f>_xlfn.XLOOKUP(A181,'Complete List'!A:A,'Complete List'!E:E)</f>
        <v>8.5387499999999985</v>
      </c>
      <c r="F181" s="24">
        <f t="shared" si="2"/>
        <v>0.27520026350461124</v>
      </c>
      <c r="G181" s="23">
        <v>6.1888837499999996</v>
      </c>
    </row>
    <row r="182" spans="1:7">
      <c r="A182" s="25" t="s">
        <v>762</v>
      </c>
      <c r="B182" s="11" t="s">
        <v>763</v>
      </c>
      <c r="C182" s="11" t="s">
        <v>35</v>
      </c>
      <c r="D182" s="11">
        <v>1</v>
      </c>
      <c r="E182" s="23">
        <f>_xlfn.XLOOKUP(A182,'Complete List'!A:A,'Complete List'!E:E)</f>
        <v>430</v>
      </c>
      <c r="F182" s="24">
        <f t="shared" si="2"/>
        <v>0.27616279069767447</v>
      </c>
      <c r="G182" s="23">
        <v>311.25</v>
      </c>
    </row>
    <row r="183" spans="1:7">
      <c r="A183" s="25" t="s">
        <v>764</v>
      </c>
      <c r="B183" s="11" t="s">
        <v>765</v>
      </c>
      <c r="C183" s="11" t="s">
        <v>35</v>
      </c>
      <c r="D183" s="11">
        <v>1</v>
      </c>
      <c r="E183" s="23">
        <f>_xlfn.XLOOKUP(A183,'Complete List'!A:A,'Complete List'!E:E)</f>
        <v>1558</v>
      </c>
      <c r="F183" s="24">
        <f t="shared" si="2"/>
        <v>0.27551347881899868</v>
      </c>
      <c r="G183" s="23">
        <v>1128.75</v>
      </c>
    </row>
    <row r="184" spans="1:7">
      <c r="A184" s="25" t="s">
        <v>766</v>
      </c>
      <c r="B184" s="11" t="s">
        <v>767</v>
      </c>
      <c r="C184" s="11" t="s">
        <v>35</v>
      </c>
      <c r="D184" s="11">
        <v>1</v>
      </c>
      <c r="E184" s="23">
        <f>_xlfn.XLOOKUP(A184,'Complete List'!A:A,'Complete List'!E:E)</f>
        <v>382</v>
      </c>
      <c r="F184" s="24">
        <f t="shared" si="2"/>
        <v>0.27552356020942403</v>
      </c>
      <c r="G184" s="23">
        <v>276.75</v>
      </c>
    </row>
    <row r="185" spans="1:7">
      <c r="A185" s="25" t="s">
        <v>768</v>
      </c>
      <c r="B185" s="11" t="s">
        <v>769</v>
      </c>
      <c r="C185" s="11" t="s">
        <v>35</v>
      </c>
      <c r="D185" s="11">
        <v>1</v>
      </c>
      <c r="E185" s="23">
        <f>_xlfn.XLOOKUP(A185,'Complete List'!A:A,'Complete List'!E:E)</f>
        <v>1318</v>
      </c>
      <c r="F185" s="24">
        <f t="shared" si="2"/>
        <v>0.27560698027314112</v>
      </c>
      <c r="G185" s="23">
        <v>954.75</v>
      </c>
    </row>
    <row r="186" spans="1:7">
      <c r="A186" s="25" t="s">
        <v>770</v>
      </c>
      <c r="B186" s="11" t="s">
        <v>767</v>
      </c>
      <c r="C186" s="11" t="s">
        <v>35</v>
      </c>
      <c r="D186" s="11">
        <v>1</v>
      </c>
      <c r="E186" s="23">
        <f>_xlfn.XLOOKUP(A186,'Complete List'!A:A,'Complete List'!E:E)</f>
        <v>596</v>
      </c>
      <c r="F186" s="24">
        <f t="shared" si="2"/>
        <v>0.27516778523489938</v>
      </c>
      <c r="G186" s="23">
        <v>432</v>
      </c>
    </row>
    <row r="187" spans="1:7">
      <c r="A187" s="25" t="s">
        <v>771</v>
      </c>
      <c r="B187" s="11" t="s">
        <v>772</v>
      </c>
      <c r="C187" s="11" t="s">
        <v>35</v>
      </c>
      <c r="D187" s="11">
        <v>1</v>
      </c>
      <c r="E187" s="23">
        <f>_xlfn.XLOOKUP(A187,'Complete List'!A:A,'Complete List'!E:E)</f>
        <v>427</v>
      </c>
      <c r="F187" s="24">
        <f t="shared" si="2"/>
        <v>0.27459016393442626</v>
      </c>
      <c r="G187" s="23">
        <v>309.75</v>
      </c>
    </row>
    <row r="188" spans="1:7">
      <c r="A188" s="25" t="s">
        <v>773</v>
      </c>
      <c r="B188" s="11" t="s">
        <v>774</v>
      </c>
      <c r="C188" s="11" t="s">
        <v>35</v>
      </c>
      <c r="D188" s="11">
        <v>1</v>
      </c>
      <c r="E188" s="23">
        <f>_xlfn.XLOOKUP(A188,'Complete List'!A:A,'Complete List'!E:E)</f>
        <v>475</v>
      </c>
      <c r="F188" s="24">
        <f t="shared" si="2"/>
        <v>0.27526315789473688</v>
      </c>
      <c r="G188" s="23">
        <v>344.25</v>
      </c>
    </row>
    <row r="189" spans="1:7">
      <c r="A189" s="25" t="s">
        <v>775</v>
      </c>
      <c r="B189" s="11" t="s">
        <v>776</v>
      </c>
      <c r="C189" s="11" t="s">
        <v>35</v>
      </c>
      <c r="D189" s="11">
        <v>1</v>
      </c>
      <c r="E189" s="23">
        <f>_xlfn.XLOOKUP(A189,'Complete List'!A:A,'Complete List'!E:E)</f>
        <v>1676</v>
      </c>
      <c r="F189" s="24">
        <f t="shared" si="2"/>
        <v>0.27550715990453456</v>
      </c>
      <c r="G189" s="23">
        <v>1214.25</v>
      </c>
    </row>
    <row r="190" spans="1:7">
      <c r="A190" s="25" t="s">
        <v>777</v>
      </c>
      <c r="B190" s="11" t="s">
        <v>778</v>
      </c>
      <c r="C190" s="11" t="s">
        <v>35</v>
      </c>
      <c r="D190" s="11">
        <v>1</v>
      </c>
      <c r="E190" s="23">
        <f>_xlfn.XLOOKUP(A190,'Complete List'!A:A,'Complete List'!E:E)</f>
        <v>605</v>
      </c>
      <c r="F190" s="24">
        <f t="shared" si="2"/>
        <v>0.27479338842975209</v>
      </c>
      <c r="G190" s="23">
        <v>438.75</v>
      </c>
    </row>
    <row r="191" spans="1:7">
      <c r="A191" s="25" t="s">
        <v>779</v>
      </c>
      <c r="B191" s="11" t="s">
        <v>780</v>
      </c>
      <c r="C191" s="11" t="s">
        <v>35</v>
      </c>
      <c r="D191" s="11">
        <v>1</v>
      </c>
      <c r="E191" s="23">
        <f>_xlfn.XLOOKUP(A191,'Complete List'!A:A,'Complete List'!E:E)</f>
        <v>745</v>
      </c>
      <c r="F191" s="24">
        <f t="shared" si="2"/>
        <v>0.27516778523489938</v>
      </c>
      <c r="G191" s="23">
        <v>540</v>
      </c>
    </row>
    <row r="192" spans="1:7">
      <c r="A192" s="25" t="s">
        <v>781</v>
      </c>
      <c r="B192" s="11" t="s">
        <v>782</v>
      </c>
      <c r="C192" s="11" t="s">
        <v>35</v>
      </c>
      <c r="D192" s="11">
        <v>1</v>
      </c>
      <c r="E192" s="23">
        <f>_xlfn.XLOOKUP(A192,'Complete List'!A:A,'Complete List'!E:E)</f>
        <v>430</v>
      </c>
      <c r="F192" s="24">
        <f t="shared" si="2"/>
        <v>0.27616279069767447</v>
      </c>
      <c r="G192" s="23">
        <v>311.25</v>
      </c>
    </row>
    <row r="193" spans="1:7">
      <c r="A193" s="25" t="s">
        <v>783</v>
      </c>
      <c r="B193" s="11" t="s">
        <v>784</v>
      </c>
      <c r="C193" s="11" t="s">
        <v>35</v>
      </c>
      <c r="D193" s="11">
        <v>1</v>
      </c>
      <c r="E193" s="23">
        <f>_xlfn.XLOOKUP(A193,'Complete List'!A:A,'Complete List'!E:E)</f>
        <v>578</v>
      </c>
      <c r="F193" s="24">
        <f t="shared" si="2"/>
        <v>0.27595155709342556</v>
      </c>
      <c r="G193" s="23">
        <v>418.5</v>
      </c>
    </row>
    <row r="194" spans="1:7">
      <c r="A194" s="25" t="s">
        <v>785</v>
      </c>
      <c r="B194" s="11" t="s">
        <v>786</v>
      </c>
      <c r="C194" s="11" t="s">
        <v>35</v>
      </c>
      <c r="D194" s="11">
        <v>1</v>
      </c>
      <c r="E194" s="23">
        <f>_xlfn.XLOOKUP(A194,'Complete List'!A:A,'Complete List'!E:E)</f>
        <v>438</v>
      </c>
      <c r="F194" s="24">
        <f t="shared" si="2"/>
        <v>0.27568493150684936</v>
      </c>
      <c r="G194" s="23">
        <v>317.25</v>
      </c>
    </row>
    <row r="195" spans="1:7">
      <c r="A195" s="25" t="s">
        <v>787</v>
      </c>
      <c r="B195" s="11" t="s">
        <v>788</v>
      </c>
      <c r="C195" s="11" t="s">
        <v>35</v>
      </c>
      <c r="D195" s="11">
        <v>1</v>
      </c>
      <c r="E195" s="23">
        <f>_xlfn.XLOOKUP(A195,'Complete List'!A:A,'Complete List'!E:E)</f>
        <v>596</v>
      </c>
      <c r="F195" s="24">
        <f t="shared" si="2"/>
        <v>0.25503355704697983</v>
      </c>
      <c r="G195" s="23">
        <v>444</v>
      </c>
    </row>
    <row r="196" spans="1:7">
      <c r="A196" s="25" t="s">
        <v>789</v>
      </c>
      <c r="B196" s="11" t="s">
        <v>790</v>
      </c>
      <c r="C196" s="11" t="s">
        <v>35</v>
      </c>
      <c r="D196" s="11">
        <v>1</v>
      </c>
      <c r="E196" s="23">
        <f>_xlfn.XLOOKUP(A196,'Complete List'!A:A,'Complete List'!E:E)</f>
        <v>766</v>
      </c>
      <c r="F196" s="24">
        <f t="shared" si="2"/>
        <v>0.27545691906005221</v>
      </c>
      <c r="G196" s="23">
        <v>555</v>
      </c>
    </row>
    <row r="197" spans="1:7">
      <c r="A197" s="25" t="s">
        <v>791</v>
      </c>
      <c r="B197" s="11" t="s">
        <v>792</v>
      </c>
      <c r="C197" s="11" t="s">
        <v>35</v>
      </c>
      <c r="D197" s="11">
        <v>1</v>
      </c>
      <c r="E197" s="23">
        <f>_xlfn.XLOOKUP(A197,'Complete List'!A:A,'Complete List'!E:E)</f>
        <v>1722</v>
      </c>
      <c r="F197" s="24">
        <f t="shared" si="2"/>
        <v>0.27526132404181181</v>
      </c>
      <c r="G197" s="23">
        <v>1248</v>
      </c>
    </row>
    <row r="198" spans="1:7">
      <c r="A198" s="25" t="s">
        <v>793</v>
      </c>
      <c r="B198" s="11" t="s">
        <v>794</v>
      </c>
      <c r="C198" s="11" t="s">
        <v>35</v>
      </c>
      <c r="D198" s="11">
        <v>1</v>
      </c>
      <c r="E198" s="23">
        <f>_xlfn.XLOOKUP(A198,'Complete List'!A:A,'Complete List'!E:E)</f>
        <v>489</v>
      </c>
      <c r="F198" s="24">
        <f t="shared" si="2"/>
        <v>0.2760736196319018</v>
      </c>
      <c r="G198" s="23">
        <v>354</v>
      </c>
    </row>
    <row r="199" spans="1:7">
      <c r="A199" s="25" t="s">
        <v>795</v>
      </c>
      <c r="B199" s="11" t="s">
        <v>796</v>
      </c>
      <c r="C199" s="11" t="s">
        <v>35</v>
      </c>
      <c r="D199" s="11">
        <v>1</v>
      </c>
      <c r="E199" s="23">
        <f>_xlfn.XLOOKUP(A199,'Complete List'!A:A,'Complete List'!E:E)</f>
        <v>594</v>
      </c>
      <c r="F199" s="24">
        <f t="shared" si="2"/>
        <v>0.2752525252525253</v>
      </c>
      <c r="G199" s="23">
        <v>430.5</v>
      </c>
    </row>
    <row r="200" spans="1:7">
      <c r="A200" s="25" t="s">
        <v>797</v>
      </c>
      <c r="B200" s="11" t="s">
        <v>798</v>
      </c>
      <c r="C200" s="11" t="s">
        <v>35</v>
      </c>
      <c r="D200" s="11">
        <v>1</v>
      </c>
      <c r="E200" s="23">
        <f>_xlfn.XLOOKUP(A200,'Complete List'!A:A,'Complete List'!E:E)</f>
        <v>1601</v>
      </c>
      <c r="F200" s="24">
        <f t="shared" si="2"/>
        <v>0.27529668956901931</v>
      </c>
      <c r="G200" s="23">
        <v>1160.25</v>
      </c>
    </row>
    <row r="201" spans="1:7">
      <c r="A201" s="25" t="s">
        <v>799</v>
      </c>
      <c r="B201" s="11" t="s">
        <v>800</v>
      </c>
      <c r="C201" s="11" t="s">
        <v>35</v>
      </c>
      <c r="D201" s="11">
        <v>1</v>
      </c>
      <c r="E201" s="23">
        <f>_xlfn.XLOOKUP(A201,'Complete List'!A:A,'Complete List'!E:E)</f>
        <v>621</v>
      </c>
      <c r="F201" s="24">
        <f t="shared" si="2"/>
        <v>0.27536231884057971</v>
      </c>
      <c r="G201" s="23">
        <v>450</v>
      </c>
    </row>
    <row r="202" spans="1:7">
      <c r="A202" s="25" t="s">
        <v>801</v>
      </c>
      <c r="B202" s="11" t="s">
        <v>802</v>
      </c>
      <c r="C202" s="11" t="s">
        <v>35</v>
      </c>
      <c r="D202" s="11">
        <v>1</v>
      </c>
      <c r="E202" s="23">
        <f>_xlfn.XLOOKUP(A202,'Complete List'!A:A,'Complete List'!E:E)</f>
        <v>441</v>
      </c>
      <c r="F202" s="24">
        <f t="shared" si="2"/>
        <v>0.27551020408163263</v>
      </c>
      <c r="G202" s="23">
        <v>319.5</v>
      </c>
    </row>
    <row r="203" spans="1:7">
      <c r="A203" s="25" t="s">
        <v>803</v>
      </c>
      <c r="B203" s="11" t="s">
        <v>804</v>
      </c>
      <c r="C203" s="11" t="s">
        <v>35</v>
      </c>
      <c r="D203" s="11">
        <v>1</v>
      </c>
      <c r="E203" s="23">
        <f>_xlfn.XLOOKUP(A203,'Complete List'!A:A,'Complete List'!E:E)</f>
        <v>640</v>
      </c>
      <c r="F203" s="24">
        <f t="shared" si="2"/>
        <v>0.27578124999999998</v>
      </c>
      <c r="G203" s="23">
        <v>463.5</v>
      </c>
    </row>
    <row r="204" spans="1:7">
      <c r="A204" s="25" t="s">
        <v>805</v>
      </c>
      <c r="B204" s="11" t="s">
        <v>806</v>
      </c>
      <c r="C204" s="11" t="s">
        <v>35</v>
      </c>
      <c r="D204" s="11">
        <v>1</v>
      </c>
      <c r="E204" s="23">
        <f>_xlfn.XLOOKUP(A204,'Complete List'!A:A,'Complete List'!E:E)</f>
        <v>720</v>
      </c>
      <c r="F204" s="24">
        <f t="shared" si="2"/>
        <v>0.27500000000000002</v>
      </c>
      <c r="G204" s="23">
        <v>522</v>
      </c>
    </row>
    <row r="205" spans="1:7">
      <c r="A205" s="25" t="s">
        <v>807</v>
      </c>
      <c r="B205" s="11" t="s">
        <v>808</v>
      </c>
      <c r="C205" s="11" t="s">
        <v>35</v>
      </c>
      <c r="D205" s="11">
        <v>1</v>
      </c>
      <c r="E205" s="23">
        <f>_xlfn.XLOOKUP(A205,'Complete List'!A:A,'Complete List'!E:E)</f>
        <v>718</v>
      </c>
      <c r="F205" s="24">
        <f t="shared" ref="F205:F268" si="3">1-(G205/E205)</f>
        <v>0.27506963788300831</v>
      </c>
      <c r="G205" s="23">
        <v>520.5</v>
      </c>
    </row>
    <row r="206" spans="1:7">
      <c r="A206" s="25" t="s">
        <v>809</v>
      </c>
      <c r="B206" s="11" t="s">
        <v>810</v>
      </c>
      <c r="C206" s="11" t="s">
        <v>35</v>
      </c>
      <c r="D206" s="11">
        <v>1</v>
      </c>
      <c r="E206" s="23">
        <f>_xlfn.XLOOKUP(A206,'Complete List'!A:A,'Complete List'!E:E)</f>
        <v>698</v>
      </c>
      <c r="F206" s="24">
        <f t="shared" si="3"/>
        <v>0.27578796561604579</v>
      </c>
      <c r="G206" s="23">
        <v>505.5</v>
      </c>
    </row>
    <row r="207" spans="1:7">
      <c r="A207" s="25" t="s">
        <v>811</v>
      </c>
      <c r="B207" s="11" t="s">
        <v>812</v>
      </c>
      <c r="C207" s="11" t="s">
        <v>35</v>
      </c>
      <c r="D207" s="11">
        <v>1</v>
      </c>
      <c r="E207" s="23">
        <f>_xlfn.XLOOKUP(A207,'Complete List'!A:A,'Complete List'!E:E)</f>
        <v>461</v>
      </c>
      <c r="F207" s="24">
        <f t="shared" si="3"/>
        <v>0.17950108459869851</v>
      </c>
      <c r="G207" s="23">
        <v>378.25</v>
      </c>
    </row>
    <row r="208" spans="1:7">
      <c r="A208" s="25" t="s">
        <v>813</v>
      </c>
      <c r="B208" s="11" t="s">
        <v>814</v>
      </c>
      <c r="C208" s="11" t="s">
        <v>35</v>
      </c>
      <c r="D208" s="11">
        <v>1</v>
      </c>
      <c r="E208" s="23">
        <f>_xlfn.XLOOKUP(A208,'Complete List'!A:A,'Complete List'!E:E)</f>
        <v>36</v>
      </c>
      <c r="F208" s="24">
        <f t="shared" si="3"/>
        <v>0.27083333333333337</v>
      </c>
      <c r="G208" s="23">
        <v>26.25</v>
      </c>
    </row>
    <row r="209" spans="1:7">
      <c r="A209" s="25" t="s">
        <v>815</v>
      </c>
      <c r="B209" s="11" t="s">
        <v>816</v>
      </c>
      <c r="C209" s="11" t="s">
        <v>35</v>
      </c>
      <c r="D209" s="11">
        <v>1</v>
      </c>
      <c r="E209" s="23">
        <f>_xlfn.XLOOKUP(A209,'Complete List'!A:A,'Complete List'!E:E)</f>
        <v>15.059249999999999</v>
      </c>
      <c r="F209" s="24">
        <f t="shared" si="3"/>
        <v>0.27535275661138492</v>
      </c>
      <c r="G209" s="23">
        <v>10.912644</v>
      </c>
    </row>
    <row r="210" spans="1:7">
      <c r="A210" s="25" t="s">
        <v>817</v>
      </c>
      <c r="B210" s="11" t="s">
        <v>818</v>
      </c>
      <c r="C210" s="11" t="s">
        <v>35</v>
      </c>
      <c r="D210" s="11">
        <v>1</v>
      </c>
      <c r="E210" s="23">
        <f>_xlfn.XLOOKUP(A210,'Complete List'!A:A,'Complete List'!E:E)</f>
        <v>16.311599999999999</v>
      </c>
      <c r="F210" s="24">
        <f t="shared" si="3"/>
        <v>0.27523780622379168</v>
      </c>
      <c r="G210" s="23">
        <v>11.822030999999999</v>
      </c>
    </row>
    <row r="211" spans="1:7">
      <c r="A211" s="25" t="s">
        <v>819</v>
      </c>
      <c r="B211" s="11" t="s">
        <v>820</v>
      </c>
      <c r="C211" s="11" t="s">
        <v>35</v>
      </c>
      <c r="D211" s="11">
        <v>1</v>
      </c>
      <c r="E211" s="23">
        <f>_xlfn.XLOOKUP(A211,'Complete List'!A:A,'Complete List'!E:E)</f>
        <v>17.574299999999997</v>
      </c>
      <c r="F211" s="24">
        <f t="shared" si="3"/>
        <v>0.27556613919188822</v>
      </c>
      <c r="G211" s="23">
        <v>12.731417999999998</v>
      </c>
    </row>
    <row r="212" spans="1:7">
      <c r="A212" s="25" t="s">
        <v>821</v>
      </c>
      <c r="B212" s="11" t="s">
        <v>822</v>
      </c>
      <c r="C212" s="11" t="s">
        <v>35</v>
      </c>
      <c r="D212" s="11">
        <v>1</v>
      </c>
      <c r="E212" s="23">
        <f>_xlfn.XLOOKUP(A212,'Complete List'!A:A,'Complete List'!E:E)</f>
        <v>17.574299999999997</v>
      </c>
      <c r="F212" s="24">
        <f t="shared" si="3"/>
        <v>0.27556613919188822</v>
      </c>
      <c r="G212" s="23">
        <v>12.731417999999998</v>
      </c>
    </row>
    <row r="213" spans="1:7">
      <c r="A213" s="25" t="s">
        <v>823</v>
      </c>
      <c r="B213" s="11" t="s">
        <v>824</v>
      </c>
      <c r="C213" s="11" t="s">
        <v>35</v>
      </c>
      <c r="D213" s="11">
        <v>1</v>
      </c>
      <c r="E213" s="23">
        <f>_xlfn.XLOOKUP(A213,'Complete List'!A:A,'Complete List'!E:E)</f>
        <v>23</v>
      </c>
      <c r="F213" s="24">
        <f t="shared" si="3"/>
        <v>0.28260869565217395</v>
      </c>
      <c r="G213" s="23">
        <v>16.5</v>
      </c>
    </row>
    <row r="214" spans="1:7">
      <c r="A214" s="25" t="s">
        <v>825</v>
      </c>
      <c r="B214" s="11" t="s">
        <v>826</v>
      </c>
      <c r="C214" s="11" t="s">
        <v>35</v>
      </c>
      <c r="D214" s="11">
        <v>1</v>
      </c>
      <c r="E214" s="23">
        <f>_xlfn.XLOOKUP(A214,'Complete List'!A:A,'Complete List'!E:E)</f>
        <v>532</v>
      </c>
      <c r="F214" s="24">
        <f t="shared" si="3"/>
        <v>0.27537593984962405</v>
      </c>
      <c r="G214" s="23">
        <v>385.5</v>
      </c>
    </row>
    <row r="215" spans="1:7">
      <c r="A215" s="25" t="s">
        <v>827</v>
      </c>
      <c r="B215" s="11" t="s">
        <v>828</v>
      </c>
      <c r="C215" s="11" t="s">
        <v>35</v>
      </c>
      <c r="D215" s="11">
        <v>1</v>
      </c>
      <c r="E215" s="23">
        <f>_xlfn.XLOOKUP(A215,'Complete List'!A:A,'Complete List'!E:E)</f>
        <v>419</v>
      </c>
      <c r="F215" s="24">
        <f t="shared" si="3"/>
        <v>0.27505966587112174</v>
      </c>
      <c r="G215" s="23">
        <v>303.75</v>
      </c>
    </row>
    <row r="216" spans="1:7">
      <c r="A216" s="25" t="s">
        <v>829</v>
      </c>
      <c r="B216" s="11" t="s">
        <v>830</v>
      </c>
      <c r="C216" s="11" t="s">
        <v>35</v>
      </c>
      <c r="D216" s="11">
        <v>1</v>
      </c>
      <c r="E216" s="23">
        <f>_xlfn.XLOOKUP(A216,'Complete List'!A:A,'Complete List'!E:E)</f>
        <v>465</v>
      </c>
      <c r="F216" s="24">
        <f t="shared" si="3"/>
        <v>0.27580645161290318</v>
      </c>
      <c r="G216" s="23">
        <v>336.75</v>
      </c>
    </row>
    <row r="217" spans="1:7">
      <c r="A217" s="25" t="s">
        <v>831</v>
      </c>
      <c r="B217" s="11" t="s">
        <v>832</v>
      </c>
      <c r="C217" s="11" t="s">
        <v>35</v>
      </c>
      <c r="D217" s="11">
        <v>1</v>
      </c>
      <c r="E217" s="23">
        <f>_xlfn.XLOOKUP(A217,'Complete List'!A:A,'Complete List'!E:E)</f>
        <v>431</v>
      </c>
      <c r="F217" s="24">
        <f t="shared" si="3"/>
        <v>0.27610208816705339</v>
      </c>
      <c r="G217" s="23">
        <v>312</v>
      </c>
    </row>
    <row r="218" spans="1:7">
      <c r="A218" s="25" t="s">
        <v>833</v>
      </c>
      <c r="B218" s="11" t="s">
        <v>834</v>
      </c>
      <c r="C218" s="11" t="s">
        <v>35</v>
      </c>
      <c r="D218" s="11">
        <v>1</v>
      </c>
      <c r="E218" s="23">
        <f>_xlfn.XLOOKUP(A218,'Complete List'!A:A,'Complete List'!E:E)</f>
        <v>464</v>
      </c>
      <c r="F218" s="24">
        <f t="shared" si="3"/>
        <v>0.27586206896551724</v>
      </c>
      <c r="G218" s="23">
        <v>336</v>
      </c>
    </row>
    <row r="219" spans="1:7">
      <c r="A219" s="25" t="s">
        <v>835</v>
      </c>
      <c r="B219" s="11" t="s">
        <v>836</v>
      </c>
      <c r="C219" s="11" t="s">
        <v>35</v>
      </c>
      <c r="D219" s="11">
        <v>1</v>
      </c>
      <c r="E219" s="23">
        <f>_xlfn.XLOOKUP(A219,'Complete List'!A:A,'Complete List'!E:E)</f>
        <v>526</v>
      </c>
      <c r="F219" s="24">
        <f t="shared" si="3"/>
        <v>0.2756653992395437</v>
      </c>
      <c r="G219" s="23">
        <v>381</v>
      </c>
    </row>
    <row r="220" spans="1:7">
      <c r="A220" s="25" t="s">
        <v>837</v>
      </c>
      <c r="B220" s="11" t="s">
        <v>838</v>
      </c>
      <c r="C220" s="11" t="s">
        <v>35</v>
      </c>
      <c r="D220" s="11">
        <v>1</v>
      </c>
      <c r="E220" s="23">
        <f>_xlfn.XLOOKUP(A220,'Complete List'!A:A,'Complete List'!E:E)</f>
        <v>295</v>
      </c>
      <c r="F220" s="24">
        <f t="shared" si="3"/>
        <v>0.27542372881355937</v>
      </c>
      <c r="G220" s="23">
        <v>213.75</v>
      </c>
    </row>
    <row r="221" spans="1:7">
      <c r="A221" s="25" t="s">
        <v>839</v>
      </c>
      <c r="B221" s="11" t="s">
        <v>840</v>
      </c>
      <c r="C221" s="11" t="s">
        <v>35</v>
      </c>
      <c r="D221" s="11">
        <v>1</v>
      </c>
      <c r="E221" s="23">
        <f>_xlfn.XLOOKUP(A221,'Complete List'!A:A,'Complete List'!E:E)</f>
        <v>362</v>
      </c>
      <c r="F221" s="24">
        <f t="shared" si="3"/>
        <v>0.27486187845303867</v>
      </c>
      <c r="G221" s="23">
        <v>262.5</v>
      </c>
    </row>
    <row r="222" spans="1:7">
      <c r="A222" s="25" t="s">
        <v>841</v>
      </c>
      <c r="B222" s="11" t="s">
        <v>842</v>
      </c>
      <c r="C222" s="11" t="s">
        <v>35</v>
      </c>
      <c r="D222" s="11">
        <v>1</v>
      </c>
      <c r="E222" s="23">
        <f>_xlfn.XLOOKUP(A222,'Complete List'!A:A,'Complete List'!E:E)</f>
        <v>650</v>
      </c>
      <c r="F222" s="24">
        <f t="shared" si="3"/>
        <v>0.27538461538461534</v>
      </c>
      <c r="G222" s="23">
        <v>471</v>
      </c>
    </row>
    <row r="223" spans="1:7">
      <c r="A223" s="25" t="s">
        <v>843</v>
      </c>
      <c r="B223" s="11" t="s">
        <v>844</v>
      </c>
      <c r="C223" s="11" t="s">
        <v>35</v>
      </c>
      <c r="D223" s="11">
        <v>1</v>
      </c>
      <c r="E223" s="23">
        <f>_xlfn.XLOOKUP(A223,'Complete List'!A:A,'Complete List'!E:E)</f>
        <v>711</v>
      </c>
      <c r="F223" s="24">
        <f t="shared" si="3"/>
        <v>0.27531645569620256</v>
      </c>
      <c r="G223" s="23">
        <v>515.25</v>
      </c>
    </row>
    <row r="224" spans="1:7">
      <c r="A224" s="25" t="s">
        <v>845</v>
      </c>
      <c r="B224" s="11" t="s">
        <v>846</v>
      </c>
      <c r="C224" s="11" t="s">
        <v>35</v>
      </c>
      <c r="D224" s="11">
        <v>1</v>
      </c>
      <c r="E224" s="23">
        <f>_xlfn.XLOOKUP(A224,'Complete List'!A:A,'Complete List'!E:E)</f>
        <v>650</v>
      </c>
      <c r="F224" s="24">
        <f t="shared" si="3"/>
        <v>0.27538461538461534</v>
      </c>
      <c r="G224" s="23">
        <v>471</v>
      </c>
    </row>
    <row r="225" spans="1:7">
      <c r="A225" s="25" t="s">
        <v>847</v>
      </c>
      <c r="B225" s="11" t="s">
        <v>848</v>
      </c>
      <c r="C225" s="11" t="s">
        <v>35</v>
      </c>
      <c r="D225" s="11">
        <v>1</v>
      </c>
      <c r="E225" s="23">
        <f>_xlfn.XLOOKUP(A225,'Complete List'!A:A,'Complete List'!E:E)</f>
        <v>1452</v>
      </c>
      <c r="F225" s="24">
        <f t="shared" si="3"/>
        <v>0.27530991735537191</v>
      </c>
      <c r="G225" s="23">
        <v>1052.25</v>
      </c>
    </row>
    <row r="226" spans="1:7">
      <c r="A226" s="25" t="s">
        <v>849</v>
      </c>
      <c r="B226" s="11" t="s">
        <v>850</v>
      </c>
      <c r="C226" s="11" t="s">
        <v>35</v>
      </c>
      <c r="D226" s="11">
        <v>1</v>
      </c>
      <c r="E226" s="23">
        <f>_xlfn.XLOOKUP(A226,'Complete List'!A:A,'Complete List'!E:E)</f>
        <v>1452</v>
      </c>
      <c r="F226" s="24">
        <f t="shared" si="3"/>
        <v>0.27530991735537191</v>
      </c>
      <c r="G226" s="23">
        <v>1052.25</v>
      </c>
    </row>
    <row r="227" spans="1:7">
      <c r="A227" s="25" t="s">
        <v>851</v>
      </c>
      <c r="B227" s="11" t="s">
        <v>852</v>
      </c>
      <c r="C227" s="11" t="s">
        <v>35</v>
      </c>
      <c r="D227" s="11">
        <v>1</v>
      </c>
      <c r="E227" s="23">
        <f>_xlfn.XLOOKUP(A227,'Complete List'!A:A,'Complete List'!E:E)</f>
        <v>1043</v>
      </c>
      <c r="F227" s="24">
        <f t="shared" si="3"/>
        <v>0.27516778523489938</v>
      </c>
      <c r="G227" s="23">
        <v>756</v>
      </c>
    </row>
    <row r="228" spans="1:7">
      <c r="A228" s="25" t="s">
        <v>853</v>
      </c>
      <c r="B228" s="11" t="s">
        <v>854</v>
      </c>
      <c r="C228" s="11" t="s">
        <v>35</v>
      </c>
      <c r="D228" s="11">
        <v>1</v>
      </c>
      <c r="E228" s="23">
        <f>_xlfn.XLOOKUP(A228,'Complete List'!A:A,'Complete List'!E:E)</f>
        <v>490</v>
      </c>
      <c r="F228" s="24">
        <f t="shared" si="3"/>
        <v>0.27602040816326534</v>
      </c>
      <c r="G228" s="23">
        <v>354.75</v>
      </c>
    </row>
    <row r="229" spans="1:7">
      <c r="A229" s="25" t="s">
        <v>855</v>
      </c>
      <c r="B229" s="11" t="s">
        <v>856</v>
      </c>
      <c r="C229" s="11" t="s">
        <v>35</v>
      </c>
      <c r="D229" s="11">
        <v>1</v>
      </c>
      <c r="E229" s="23">
        <f>_xlfn.XLOOKUP(A229,'Complete List'!A:A,'Complete List'!E:E)</f>
        <v>1043</v>
      </c>
      <c r="F229" s="24">
        <f t="shared" si="3"/>
        <v>0.27516778523489938</v>
      </c>
      <c r="G229" s="23">
        <v>756</v>
      </c>
    </row>
    <row r="230" spans="1:7">
      <c r="A230" s="25" t="s">
        <v>857</v>
      </c>
      <c r="B230" s="11" t="s">
        <v>858</v>
      </c>
      <c r="C230" s="11" t="s">
        <v>35</v>
      </c>
      <c r="D230" s="11">
        <v>1</v>
      </c>
      <c r="E230" s="23">
        <f>_xlfn.XLOOKUP(A230,'Complete List'!A:A,'Complete List'!E:E)</f>
        <v>96</v>
      </c>
      <c r="F230" s="24">
        <f t="shared" si="3"/>
        <v>0.2734375</v>
      </c>
      <c r="G230" s="23">
        <v>69.75</v>
      </c>
    </row>
    <row r="231" spans="1:7">
      <c r="A231" s="25" t="s">
        <v>859</v>
      </c>
      <c r="B231" s="11" t="s">
        <v>860</v>
      </c>
      <c r="C231" s="11" t="s">
        <v>35</v>
      </c>
      <c r="D231" s="11">
        <v>1</v>
      </c>
      <c r="E231" s="23">
        <f>_xlfn.XLOOKUP(A231,'Complete List'!A:A,'Complete List'!E:E)</f>
        <v>91</v>
      </c>
      <c r="F231" s="24">
        <f t="shared" si="3"/>
        <v>0.27472527472527475</v>
      </c>
      <c r="G231" s="23">
        <v>66</v>
      </c>
    </row>
    <row r="232" spans="1:7">
      <c r="A232" s="25" t="s">
        <v>861</v>
      </c>
      <c r="B232" s="11" t="s">
        <v>862</v>
      </c>
      <c r="C232" s="11" t="s">
        <v>35</v>
      </c>
      <c r="D232" s="11">
        <v>1</v>
      </c>
      <c r="E232" s="23">
        <f>_xlfn.XLOOKUP(A232,'Complete List'!A:A,'Complete List'!E:E)</f>
        <v>542</v>
      </c>
      <c r="F232" s="24">
        <f t="shared" si="3"/>
        <v>0.27490774907749083</v>
      </c>
      <c r="G232" s="23">
        <v>393</v>
      </c>
    </row>
    <row r="233" spans="1:7">
      <c r="A233" s="25" t="s">
        <v>863</v>
      </c>
      <c r="B233" s="11" t="s">
        <v>864</v>
      </c>
      <c r="C233" s="11" t="s">
        <v>35</v>
      </c>
      <c r="D233" s="11">
        <v>1</v>
      </c>
      <c r="E233" s="23">
        <f>_xlfn.XLOOKUP(A233,'Complete List'!A:A,'Complete List'!E:E)</f>
        <v>57</v>
      </c>
      <c r="F233" s="24">
        <f t="shared" si="3"/>
        <v>0.27631578947368418</v>
      </c>
      <c r="G233" s="23">
        <v>41.25</v>
      </c>
    </row>
    <row r="234" spans="1:7">
      <c r="A234" s="25" t="s">
        <v>865</v>
      </c>
      <c r="B234" s="11" t="s">
        <v>866</v>
      </c>
      <c r="C234" s="11" t="s">
        <v>35</v>
      </c>
      <c r="D234" s="11">
        <v>1</v>
      </c>
      <c r="E234" s="23">
        <f>_xlfn.XLOOKUP(A234,'Complete List'!A:A,'Complete List'!E:E)</f>
        <v>158</v>
      </c>
      <c r="F234" s="24">
        <f t="shared" si="3"/>
        <v>0.27373417721518989</v>
      </c>
      <c r="G234" s="23">
        <v>114.75</v>
      </c>
    </row>
    <row r="235" spans="1:7">
      <c r="A235" s="25" t="s">
        <v>867</v>
      </c>
      <c r="B235" s="11" t="s">
        <v>868</v>
      </c>
      <c r="C235" s="11" t="s">
        <v>35</v>
      </c>
      <c r="D235" s="11">
        <v>1</v>
      </c>
      <c r="E235" s="23">
        <f>_xlfn.XLOOKUP(A235,'Complete List'!A:A,'Complete List'!E:E)</f>
        <v>158</v>
      </c>
      <c r="F235" s="24">
        <f t="shared" si="3"/>
        <v>0.27373417721518989</v>
      </c>
      <c r="G235" s="23">
        <v>114.75</v>
      </c>
    </row>
    <row r="236" spans="1:7">
      <c r="A236" s="25" t="s">
        <v>869</v>
      </c>
      <c r="B236" s="11" t="s">
        <v>870</v>
      </c>
      <c r="C236" s="11" t="s">
        <v>35</v>
      </c>
      <c r="D236" s="11">
        <v>1</v>
      </c>
      <c r="E236" s="23">
        <f>_xlfn.XLOOKUP(A236,'Complete List'!A:A,'Complete List'!E:E)</f>
        <v>60</v>
      </c>
      <c r="F236" s="24">
        <f t="shared" si="3"/>
        <v>0.27500000000000002</v>
      </c>
      <c r="G236" s="23">
        <v>43.5</v>
      </c>
    </row>
    <row r="237" spans="1:7">
      <c r="A237" s="25" t="s">
        <v>871</v>
      </c>
      <c r="B237" s="11" t="s">
        <v>872</v>
      </c>
      <c r="C237" s="11" t="s">
        <v>35</v>
      </c>
      <c r="D237" s="11">
        <v>1</v>
      </c>
      <c r="E237" s="23">
        <f>_xlfn.XLOOKUP(A237,'Complete List'!A:A,'Complete List'!E:E)</f>
        <v>50</v>
      </c>
      <c r="F237" s="24">
        <f t="shared" si="3"/>
        <v>0.28000000000000003</v>
      </c>
      <c r="G237" s="23">
        <v>36</v>
      </c>
    </row>
    <row r="238" spans="1:7">
      <c r="A238" s="25" t="s">
        <v>873</v>
      </c>
      <c r="B238" s="11" t="s">
        <v>874</v>
      </c>
      <c r="C238" s="11" t="s">
        <v>35</v>
      </c>
      <c r="D238" s="11">
        <v>1</v>
      </c>
      <c r="E238" s="23">
        <f>_xlfn.XLOOKUP(A238,'Complete List'!A:A,'Complete List'!E:E)</f>
        <v>60</v>
      </c>
      <c r="F238" s="24">
        <f t="shared" si="3"/>
        <v>0.27500000000000002</v>
      </c>
      <c r="G238" s="23">
        <v>43.5</v>
      </c>
    </row>
    <row r="239" spans="1:7">
      <c r="A239" s="25" t="s">
        <v>875</v>
      </c>
      <c r="B239" s="11" t="s">
        <v>876</v>
      </c>
      <c r="C239" s="11" t="s">
        <v>35</v>
      </c>
      <c r="D239" s="11">
        <v>1</v>
      </c>
      <c r="E239" s="23">
        <f>_xlfn.XLOOKUP(A239,'Complete List'!A:A,'Complete List'!E:E)</f>
        <v>1162</v>
      </c>
      <c r="F239" s="24">
        <f t="shared" si="3"/>
        <v>0.27517211703958688</v>
      </c>
      <c r="G239" s="23">
        <v>842.25</v>
      </c>
    </row>
    <row r="240" spans="1:7">
      <c r="A240" s="25" t="s">
        <v>877</v>
      </c>
      <c r="B240" s="11" t="s">
        <v>878</v>
      </c>
      <c r="C240" s="11" t="s">
        <v>35</v>
      </c>
      <c r="D240" s="11">
        <v>1</v>
      </c>
      <c r="E240" s="23">
        <f>_xlfn.XLOOKUP(A240,'Complete List'!A:A,'Complete List'!E:E)</f>
        <v>900</v>
      </c>
      <c r="F240" s="24">
        <f t="shared" si="3"/>
        <v>0.27500000000000002</v>
      </c>
      <c r="G240" s="23">
        <v>652.5</v>
      </c>
    </row>
    <row r="241" spans="1:7">
      <c r="A241" s="25" t="s">
        <v>879</v>
      </c>
      <c r="B241" s="11" t="s">
        <v>880</v>
      </c>
      <c r="C241" s="11" t="s">
        <v>35</v>
      </c>
      <c r="D241" s="11">
        <v>1</v>
      </c>
      <c r="E241" s="23">
        <f>_xlfn.XLOOKUP(A241,'Complete List'!A:A,'Complete List'!E:E)</f>
        <v>294</v>
      </c>
      <c r="F241" s="24">
        <f t="shared" si="3"/>
        <v>0.27551020408163263</v>
      </c>
      <c r="G241" s="23">
        <v>213</v>
      </c>
    </row>
    <row r="242" spans="1:7">
      <c r="A242" s="25" t="s">
        <v>881</v>
      </c>
      <c r="B242" s="11" t="s">
        <v>882</v>
      </c>
      <c r="C242" s="11" t="s">
        <v>35</v>
      </c>
      <c r="D242" s="11">
        <v>1</v>
      </c>
      <c r="E242" s="23">
        <f>_xlfn.XLOOKUP(A242,'Complete List'!A:A,'Complete List'!E:E)</f>
        <v>359</v>
      </c>
      <c r="F242" s="24">
        <f t="shared" si="3"/>
        <v>0.27506963788300831</v>
      </c>
      <c r="G242" s="23">
        <v>260.25</v>
      </c>
    </row>
    <row r="243" spans="1:7">
      <c r="A243" s="25" t="s">
        <v>883</v>
      </c>
      <c r="B243" s="11" t="s">
        <v>884</v>
      </c>
      <c r="C243" s="11" t="s">
        <v>35</v>
      </c>
      <c r="D243" s="11">
        <v>1</v>
      </c>
      <c r="E243" s="23">
        <f>_xlfn.XLOOKUP(A243,'Complete List'!A:A,'Complete List'!E:E)</f>
        <v>607</v>
      </c>
      <c r="F243" s="24">
        <f t="shared" si="3"/>
        <v>0.27594728171334426</v>
      </c>
      <c r="G243" s="23">
        <v>439.5</v>
      </c>
    </row>
    <row r="244" spans="1:7">
      <c r="A244" s="25" t="s">
        <v>885</v>
      </c>
      <c r="B244" s="11" t="s">
        <v>886</v>
      </c>
      <c r="C244" s="11" t="s">
        <v>35</v>
      </c>
      <c r="D244" s="11">
        <v>1</v>
      </c>
      <c r="E244" s="23">
        <f>_xlfn.XLOOKUP(A244,'Complete List'!A:A,'Complete List'!E:E)</f>
        <v>360</v>
      </c>
      <c r="F244" s="24">
        <f t="shared" si="3"/>
        <v>0.27500000000000002</v>
      </c>
      <c r="G244" s="23">
        <v>261</v>
      </c>
    </row>
    <row r="245" spans="1:7">
      <c r="A245" s="25" t="s">
        <v>887</v>
      </c>
      <c r="B245" s="11" t="s">
        <v>888</v>
      </c>
      <c r="C245" s="11" t="s">
        <v>35</v>
      </c>
      <c r="D245" s="11">
        <v>1</v>
      </c>
      <c r="E245" s="23">
        <f>_xlfn.XLOOKUP(A245,'Complete List'!A:A,'Complete List'!E:E)</f>
        <v>564</v>
      </c>
      <c r="F245" s="24">
        <f t="shared" si="3"/>
        <v>0.27526595744680848</v>
      </c>
      <c r="G245" s="23">
        <v>408.75</v>
      </c>
    </row>
    <row r="246" spans="1:7">
      <c r="A246" s="25" t="s">
        <v>889</v>
      </c>
      <c r="B246" s="11" t="s">
        <v>890</v>
      </c>
      <c r="C246" s="11" t="s">
        <v>35</v>
      </c>
      <c r="D246" s="11">
        <v>1</v>
      </c>
      <c r="E246" s="23">
        <f>_xlfn.XLOOKUP(A246,'Complete List'!A:A,'Complete List'!E:E)</f>
        <v>1037</v>
      </c>
      <c r="F246" s="24">
        <f t="shared" si="3"/>
        <v>0.27531340405014459</v>
      </c>
      <c r="G246" s="23">
        <v>751.5</v>
      </c>
    </row>
    <row r="247" spans="1:7">
      <c r="A247" s="25" t="s">
        <v>891</v>
      </c>
      <c r="B247" s="11" t="s">
        <v>892</v>
      </c>
      <c r="C247" s="11" t="s">
        <v>35</v>
      </c>
      <c r="D247" s="11">
        <v>1</v>
      </c>
      <c r="E247" s="23">
        <f>_xlfn.XLOOKUP(A247,'Complete List'!A:A,'Complete List'!E:E)</f>
        <v>564</v>
      </c>
      <c r="F247" s="24">
        <f t="shared" si="3"/>
        <v>0.27526595744680848</v>
      </c>
      <c r="G247" s="23">
        <v>408.75</v>
      </c>
    </row>
    <row r="248" spans="1:7">
      <c r="A248" s="25" t="s">
        <v>893</v>
      </c>
      <c r="B248" s="11" t="s">
        <v>894</v>
      </c>
      <c r="C248" s="11" t="s">
        <v>35</v>
      </c>
      <c r="D248" s="11">
        <v>1</v>
      </c>
      <c r="E248" s="23">
        <f>_xlfn.XLOOKUP(A248,'Complete List'!A:A,'Complete List'!E:E)</f>
        <v>1037</v>
      </c>
      <c r="F248" s="24">
        <f t="shared" si="3"/>
        <v>0.27531340405014459</v>
      </c>
      <c r="G248" s="23">
        <v>751.5</v>
      </c>
    </row>
    <row r="249" spans="1:7">
      <c r="A249" s="25" t="s">
        <v>895</v>
      </c>
      <c r="B249" s="11" t="s">
        <v>896</v>
      </c>
      <c r="C249" s="11" t="s">
        <v>35</v>
      </c>
      <c r="D249" s="11">
        <v>1</v>
      </c>
      <c r="E249" s="23">
        <f>_xlfn.XLOOKUP(A249,'Complete List'!A:A,'Complete List'!E:E)</f>
        <v>1266</v>
      </c>
      <c r="F249" s="24">
        <f t="shared" si="3"/>
        <v>0.27547393364928907</v>
      </c>
      <c r="G249" s="23">
        <v>917.25</v>
      </c>
    </row>
    <row r="250" spans="1:7">
      <c r="A250" s="25" t="s">
        <v>897</v>
      </c>
      <c r="B250" s="11" t="s">
        <v>898</v>
      </c>
      <c r="C250" s="11" t="s">
        <v>35</v>
      </c>
      <c r="D250" s="11">
        <v>1</v>
      </c>
      <c r="E250" s="23">
        <f>_xlfn.XLOOKUP(A250,'Complete List'!A:A,'Complete List'!E:E)</f>
        <v>1732</v>
      </c>
      <c r="F250" s="24">
        <f t="shared" si="3"/>
        <v>0.27554849884526555</v>
      </c>
      <c r="G250" s="23">
        <v>1254.75</v>
      </c>
    </row>
    <row r="251" spans="1:7">
      <c r="A251" s="25" t="s">
        <v>899</v>
      </c>
      <c r="B251" s="11" t="s">
        <v>900</v>
      </c>
      <c r="C251" s="11" t="s">
        <v>35</v>
      </c>
      <c r="D251" s="11">
        <v>1</v>
      </c>
      <c r="E251" s="23">
        <f>_xlfn.XLOOKUP(A251,'Complete List'!A:A,'Complete List'!E:E)</f>
        <v>1266</v>
      </c>
      <c r="F251" s="24">
        <f t="shared" si="3"/>
        <v>0.27547393364928907</v>
      </c>
      <c r="G251" s="23">
        <v>917.25</v>
      </c>
    </row>
    <row r="252" spans="1:7">
      <c r="A252" s="25" t="s">
        <v>901</v>
      </c>
      <c r="B252" s="11" t="s">
        <v>902</v>
      </c>
      <c r="C252" s="11" t="s">
        <v>35</v>
      </c>
      <c r="D252" s="11">
        <v>1</v>
      </c>
      <c r="E252" s="23">
        <f>_xlfn.XLOOKUP(A252,'Complete List'!A:A,'Complete List'!E:E)</f>
        <v>81</v>
      </c>
      <c r="F252" s="24">
        <f t="shared" si="3"/>
        <v>0.27777777777777779</v>
      </c>
      <c r="G252" s="23">
        <v>58.5</v>
      </c>
    </row>
    <row r="253" spans="1:7">
      <c r="A253" s="25" t="s">
        <v>903</v>
      </c>
      <c r="B253" s="11" t="s">
        <v>904</v>
      </c>
      <c r="C253" s="11" t="s">
        <v>35</v>
      </c>
      <c r="D253" s="11">
        <v>1</v>
      </c>
      <c r="E253" s="23">
        <f>_xlfn.XLOOKUP(A253,'Complete List'!A:A,'Complete List'!E:E)</f>
        <v>81</v>
      </c>
      <c r="F253" s="24">
        <f t="shared" si="3"/>
        <v>0.27777777777777779</v>
      </c>
      <c r="G253" s="23">
        <v>58.5</v>
      </c>
    </row>
    <row r="254" spans="1:7">
      <c r="A254" s="25" t="s">
        <v>905</v>
      </c>
      <c r="B254" s="11" t="s">
        <v>906</v>
      </c>
      <c r="C254" s="11" t="s">
        <v>35</v>
      </c>
      <c r="D254" s="11">
        <v>1</v>
      </c>
      <c r="E254" s="23">
        <f>_xlfn.XLOOKUP(A254,'Complete List'!A:A,'Complete List'!E:E)</f>
        <v>654</v>
      </c>
      <c r="F254" s="24">
        <f t="shared" si="3"/>
        <v>0.27522935779816515</v>
      </c>
      <c r="G254" s="23">
        <v>474</v>
      </c>
    </row>
    <row r="255" spans="1:7">
      <c r="A255" s="25" t="s">
        <v>907</v>
      </c>
      <c r="B255" s="11" t="s">
        <v>908</v>
      </c>
      <c r="C255" s="11" t="s">
        <v>35</v>
      </c>
      <c r="D255" s="11">
        <v>1</v>
      </c>
      <c r="E255" s="23">
        <f>_xlfn.XLOOKUP(A255,'Complete List'!A:A,'Complete List'!E:E)</f>
        <v>654</v>
      </c>
      <c r="F255" s="24">
        <f t="shared" si="3"/>
        <v>0.27522935779816515</v>
      </c>
      <c r="G255" s="23">
        <v>474</v>
      </c>
    </row>
    <row r="256" spans="1:7">
      <c r="A256" s="25" t="s">
        <v>909</v>
      </c>
      <c r="B256" s="11" t="s">
        <v>910</v>
      </c>
      <c r="C256" s="11" t="s">
        <v>35</v>
      </c>
      <c r="D256" s="11">
        <v>1</v>
      </c>
      <c r="E256" s="23">
        <f>_xlfn.XLOOKUP(A256,'Complete List'!A:A,'Complete List'!E:E)</f>
        <v>640</v>
      </c>
      <c r="F256" s="24">
        <f t="shared" si="3"/>
        <v>0.13093749999999993</v>
      </c>
      <c r="G256" s="23">
        <v>556.20000000000005</v>
      </c>
    </row>
    <row r="257" spans="1:7">
      <c r="A257" s="25">
        <v>78000172</v>
      </c>
      <c r="B257" s="11" t="s">
        <v>911</v>
      </c>
      <c r="C257" s="11" t="s">
        <v>35</v>
      </c>
      <c r="D257" s="11">
        <v>1</v>
      </c>
      <c r="E257" s="23">
        <f>_xlfn.XLOOKUP(A257,'Complete List'!A:A,'Complete List'!E:E)</f>
        <v>2159</v>
      </c>
      <c r="F257" s="24">
        <f t="shared" si="3"/>
        <v>0.13043075497915702</v>
      </c>
      <c r="G257" s="23">
        <v>1877.4</v>
      </c>
    </row>
    <row r="258" spans="1:7">
      <c r="A258" s="25">
        <v>78000150</v>
      </c>
      <c r="B258" s="11" t="s">
        <v>912</v>
      </c>
      <c r="C258" s="11" t="s">
        <v>35</v>
      </c>
      <c r="D258" s="11">
        <v>1</v>
      </c>
      <c r="E258" s="23">
        <f>_xlfn.XLOOKUP(A258,'Complete List'!A:A,'Complete List'!E:E)</f>
        <v>15617</v>
      </c>
      <c r="F258" s="24">
        <f t="shared" si="3"/>
        <v>0.130428379330217</v>
      </c>
      <c r="G258" s="23">
        <v>13580.1</v>
      </c>
    </row>
    <row r="259" spans="1:7">
      <c r="A259" s="25">
        <v>78000151</v>
      </c>
      <c r="B259" s="11" t="s">
        <v>913</v>
      </c>
      <c r="C259" s="11" t="s">
        <v>35</v>
      </c>
      <c r="D259" s="11">
        <v>1</v>
      </c>
      <c r="E259" s="23">
        <f>_xlfn.XLOOKUP(A259,'Complete List'!A:A,'Complete List'!E:E)</f>
        <v>8746</v>
      </c>
      <c r="F259" s="24">
        <f t="shared" si="3"/>
        <v>0.13045963869197352</v>
      </c>
      <c r="G259" s="23">
        <v>7605</v>
      </c>
    </row>
    <row r="260" spans="1:7">
      <c r="A260" s="25">
        <v>78000152</v>
      </c>
      <c r="B260" s="11" t="s">
        <v>914</v>
      </c>
      <c r="C260" s="11" t="s">
        <v>35</v>
      </c>
      <c r="D260" s="11">
        <v>1</v>
      </c>
      <c r="E260" s="23">
        <f>_xlfn.XLOOKUP(A260,'Complete List'!A:A,'Complete List'!E:E)</f>
        <v>4373</v>
      </c>
      <c r="F260" s="24">
        <f t="shared" si="3"/>
        <v>0.13045963869197352</v>
      </c>
      <c r="G260" s="23">
        <v>3802.5</v>
      </c>
    </row>
    <row r="261" spans="1:7">
      <c r="A261" s="25">
        <v>78000170</v>
      </c>
      <c r="B261" s="11" t="s">
        <v>915</v>
      </c>
      <c r="C261" s="11" t="s">
        <v>35</v>
      </c>
      <c r="D261" s="11">
        <v>1</v>
      </c>
      <c r="E261" s="23">
        <f>_xlfn.XLOOKUP(A261,'Complete List'!A:A,'Complete List'!E:E)</f>
        <v>2624</v>
      </c>
      <c r="F261" s="24">
        <f t="shared" si="3"/>
        <v>0.13052591463414631</v>
      </c>
      <c r="G261" s="23">
        <v>2281.5</v>
      </c>
    </row>
    <row r="262" spans="1:7">
      <c r="A262" s="25">
        <v>78000171</v>
      </c>
      <c r="B262" s="11" t="s">
        <v>916</v>
      </c>
      <c r="C262" s="11" t="s">
        <v>35</v>
      </c>
      <c r="D262" s="11">
        <v>1</v>
      </c>
      <c r="E262" s="23">
        <f>_xlfn.XLOOKUP(A262,'Complete List'!A:A,'Complete List'!E:E)</f>
        <v>142</v>
      </c>
      <c r="F262" s="24">
        <f t="shared" si="3"/>
        <v>0.13169014084507047</v>
      </c>
      <c r="G262" s="23">
        <v>123.3</v>
      </c>
    </row>
    <row r="263" spans="1:7">
      <c r="A263" s="25">
        <v>81000001</v>
      </c>
      <c r="B263" s="11" t="s">
        <v>917</v>
      </c>
      <c r="C263" s="11" t="s">
        <v>35</v>
      </c>
      <c r="D263" s="11">
        <v>1</v>
      </c>
      <c r="E263" s="23">
        <f>_xlfn.XLOOKUP(A263,'Complete List'!A:A,'Complete List'!E:E)</f>
        <v>518</v>
      </c>
      <c r="F263" s="24">
        <f t="shared" si="3"/>
        <v>0.13127413127413123</v>
      </c>
      <c r="G263" s="23">
        <v>450</v>
      </c>
    </row>
    <row r="264" spans="1:7">
      <c r="A264" s="25">
        <v>81000002</v>
      </c>
      <c r="B264" s="11" t="s">
        <v>918</v>
      </c>
      <c r="C264" s="11" t="s">
        <v>35</v>
      </c>
      <c r="D264" s="11">
        <v>1</v>
      </c>
      <c r="E264" s="23">
        <f>_xlfn.XLOOKUP(A264,'Complete List'!A:A,'Complete List'!E:E)</f>
        <v>2588</v>
      </c>
      <c r="F264" s="24">
        <f t="shared" si="3"/>
        <v>0.13060278207109732</v>
      </c>
      <c r="G264" s="23">
        <v>2250</v>
      </c>
    </row>
    <row r="265" spans="1:7">
      <c r="A265" s="25">
        <v>81000003</v>
      </c>
      <c r="B265" s="11" t="s">
        <v>919</v>
      </c>
      <c r="C265" s="11" t="s">
        <v>35</v>
      </c>
      <c r="D265" s="11">
        <v>1</v>
      </c>
      <c r="E265" s="23">
        <f>_xlfn.XLOOKUP(A265,'Complete List'!A:A,'Complete List'!E:E)</f>
        <v>7763</v>
      </c>
      <c r="F265" s="24">
        <f t="shared" si="3"/>
        <v>0.13049078964317917</v>
      </c>
      <c r="G265" s="23">
        <v>6750</v>
      </c>
    </row>
    <row r="266" spans="1:7">
      <c r="A266" s="25">
        <v>81000004</v>
      </c>
      <c r="B266" s="11" t="s">
        <v>920</v>
      </c>
      <c r="C266" s="11" t="s">
        <v>35</v>
      </c>
      <c r="D266" s="11">
        <v>1</v>
      </c>
      <c r="E266" s="23">
        <f>_xlfn.XLOOKUP(A266,'Complete List'!A:A,'Complete List'!E:E)</f>
        <v>20700</v>
      </c>
      <c r="F266" s="24">
        <f t="shared" si="3"/>
        <v>0.13043478260869568</v>
      </c>
      <c r="G266" s="23">
        <v>18000</v>
      </c>
    </row>
    <row r="267" spans="1:7">
      <c r="A267" s="25">
        <v>81000056</v>
      </c>
      <c r="B267" s="11" t="s">
        <v>921</v>
      </c>
      <c r="C267" s="11" t="s">
        <v>35</v>
      </c>
      <c r="D267" s="11">
        <v>1</v>
      </c>
      <c r="E267" s="23">
        <f>_xlfn.XLOOKUP(A267,'Complete List'!A:A,'Complete List'!E:E)</f>
        <v>4140</v>
      </c>
      <c r="F267" s="24">
        <f t="shared" si="3"/>
        <v>0.13043478260869568</v>
      </c>
      <c r="G267" s="23">
        <v>3600</v>
      </c>
    </row>
    <row r="268" spans="1:7">
      <c r="A268" s="25">
        <v>81000027</v>
      </c>
      <c r="B268" s="11" t="s">
        <v>922</v>
      </c>
      <c r="C268" s="11" t="s">
        <v>35</v>
      </c>
      <c r="D268" s="11">
        <v>1</v>
      </c>
      <c r="E268" s="23">
        <f>_xlfn.XLOOKUP(A268,'Complete List'!A:A,'Complete List'!E:E)</f>
        <v>12368</v>
      </c>
      <c r="F268" s="24">
        <f t="shared" si="3"/>
        <v>0.13041720569210868</v>
      </c>
      <c r="G268" s="23">
        <v>10755</v>
      </c>
    </row>
    <row r="269" spans="1:7">
      <c r="A269" s="25">
        <v>81000028</v>
      </c>
      <c r="B269" s="11" t="s">
        <v>923</v>
      </c>
      <c r="C269" s="11" t="s">
        <v>35</v>
      </c>
      <c r="D269" s="11">
        <v>1</v>
      </c>
      <c r="E269" s="23">
        <f>_xlfn.XLOOKUP(A269,'Complete List'!A:A,'Complete List'!E:E)</f>
        <v>17543</v>
      </c>
      <c r="F269" s="24">
        <f t="shared" ref="F269:F332" si="4">1-(G269/E269)</f>
        <v>0.13042239069714412</v>
      </c>
      <c r="G269" s="23">
        <v>15255</v>
      </c>
    </row>
    <row r="270" spans="1:7">
      <c r="A270" s="25">
        <v>81000029</v>
      </c>
      <c r="B270" s="11" t="s">
        <v>924</v>
      </c>
      <c r="C270" s="11" t="s">
        <v>35</v>
      </c>
      <c r="D270" s="11">
        <v>1</v>
      </c>
      <c r="E270" s="23">
        <f>_xlfn.XLOOKUP(A270,'Complete List'!A:A,'Complete List'!E:E)</f>
        <v>22718</v>
      </c>
      <c r="F270" s="24">
        <f t="shared" si="4"/>
        <v>0.13042521348710279</v>
      </c>
      <c r="G270" s="23">
        <v>19755</v>
      </c>
    </row>
    <row r="271" spans="1:7">
      <c r="A271" s="25">
        <v>81000030</v>
      </c>
      <c r="B271" s="11" t="s">
        <v>925</v>
      </c>
      <c r="C271" s="11" t="s">
        <v>35</v>
      </c>
      <c r="D271" s="11">
        <v>1</v>
      </c>
      <c r="E271" s="23">
        <f>_xlfn.XLOOKUP(A271,'Complete List'!A:A,'Complete List'!E:E)</f>
        <v>26858</v>
      </c>
      <c r="F271" s="24">
        <f t="shared" si="4"/>
        <v>0.13042668850994121</v>
      </c>
      <c r="G271" s="23">
        <v>23355</v>
      </c>
    </row>
    <row r="272" spans="1:7">
      <c r="A272" s="25">
        <v>81000070</v>
      </c>
      <c r="B272" s="11" t="s">
        <v>926</v>
      </c>
      <c r="C272" s="11" t="s">
        <v>35</v>
      </c>
      <c r="D272" s="11">
        <v>1</v>
      </c>
      <c r="E272" s="23">
        <f>_xlfn.XLOOKUP(A272,'Complete List'!A:A,'Complete List'!E:E)</f>
        <v>5000</v>
      </c>
      <c r="F272" s="24">
        <f t="shared" si="4"/>
        <v>9.9999999999999978E-2</v>
      </c>
      <c r="G272" s="23">
        <v>4500</v>
      </c>
    </row>
    <row r="273" spans="1:7">
      <c r="A273" s="25">
        <v>81000036</v>
      </c>
      <c r="B273" s="11" t="s">
        <v>927</v>
      </c>
      <c r="C273" s="11" t="s">
        <v>35</v>
      </c>
      <c r="D273" s="11">
        <v>1</v>
      </c>
      <c r="E273" s="23">
        <f>_xlfn.XLOOKUP(A273,'Complete List'!A:A,'Complete List'!E:E)</f>
        <v>12368</v>
      </c>
      <c r="F273" s="24">
        <f t="shared" si="4"/>
        <v>0.13041720569210868</v>
      </c>
      <c r="G273" s="23">
        <v>10755</v>
      </c>
    </row>
    <row r="274" spans="1:7">
      <c r="A274" s="25">
        <v>81000037</v>
      </c>
      <c r="B274" s="11" t="s">
        <v>928</v>
      </c>
      <c r="C274" s="11" t="s">
        <v>35</v>
      </c>
      <c r="D274" s="11">
        <v>1</v>
      </c>
      <c r="E274" s="23">
        <f>_xlfn.XLOOKUP(A274,'Complete List'!A:A,'Complete List'!E:E)</f>
        <v>17543</v>
      </c>
      <c r="F274" s="24">
        <f t="shared" si="4"/>
        <v>0.13042239069714412</v>
      </c>
      <c r="G274" s="23">
        <v>15255</v>
      </c>
    </row>
    <row r="275" spans="1:7">
      <c r="A275" s="25">
        <v>81000038</v>
      </c>
      <c r="B275" s="11" t="s">
        <v>929</v>
      </c>
      <c r="C275" s="11" t="s">
        <v>35</v>
      </c>
      <c r="D275" s="11">
        <v>1</v>
      </c>
      <c r="E275" s="23">
        <f>_xlfn.XLOOKUP(A275,'Complete List'!A:A,'Complete List'!E:E)</f>
        <v>22718</v>
      </c>
      <c r="F275" s="24">
        <f t="shared" si="4"/>
        <v>0.13042521348710279</v>
      </c>
      <c r="G275" s="23">
        <v>19755</v>
      </c>
    </row>
    <row r="276" spans="1:7">
      <c r="A276" s="25">
        <v>81000039</v>
      </c>
      <c r="B276" s="11" t="s">
        <v>930</v>
      </c>
      <c r="C276" s="11" t="s">
        <v>35</v>
      </c>
      <c r="D276" s="11">
        <v>1</v>
      </c>
      <c r="E276" s="23">
        <f>_xlfn.XLOOKUP(A276,'Complete List'!A:A,'Complete List'!E:E)</f>
        <v>26858</v>
      </c>
      <c r="F276" s="24">
        <f t="shared" si="4"/>
        <v>0.13042668850994121</v>
      </c>
      <c r="G276" s="23">
        <v>23355</v>
      </c>
    </row>
    <row r="277" spans="1:7">
      <c r="A277" s="25">
        <v>81000065</v>
      </c>
      <c r="B277" s="11" t="s">
        <v>931</v>
      </c>
      <c r="C277" s="11" t="s">
        <v>35</v>
      </c>
      <c r="D277" s="11">
        <v>1</v>
      </c>
      <c r="E277" s="23">
        <f>_xlfn.XLOOKUP(A277,'Complete List'!A:A,'Complete List'!E:E)</f>
        <v>5175</v>
      </c>
      <c r="F277" s="24">
        <f t="shared" si="4"/>
        <v>0.13043478260869568</v>
      </c>
      <c r="G277" s="23">
        <v>4500</v>
      </c>
    </row>
    <row r="278" spans="1:7">
      <c r="A278" s="25">
        <v>81000054</v>
      </c>
      <c r="B278" s="11" t="s">
        <v>932</v>
      </c>
      <c r="C278" s="11" t="s">
        <v>35</v>
      </c>
      <c r="D278" s="11">
        <v>1</v>
      </c>
      <c r="E278" s="23">
        <f>_xlfn.XLOOKUP(A278,'Complete List'!A:A,'Complete List'!E:E)</f>
        <v>93150</v>
      </c>
      <c r="F278" s="24">
        <f t="shared" si="4"/>
        <v>0.13043478260869568</v>
      </c>
      <c r="G278" s="23">
        <v>81000</v>
      </c>
    </row>
    <row r="279" spans="1:7">
      <c r="A279" s="25">
        <v>81000071</v>
      </c>
      <c r="B279" s="11" t="s">
        <v>933</v>
      </c>
      <c r="C279" s="11" t="s">
        <v>35</v>
      </c>
      <c r="D279" s="11">
        <v>1</v>
      </c>
      <c r="E279" s="23">
        <f>_xlfn.XLOOKUP(A279,'Complete List'!A:A,'Complete List'!E:E)</f>
        <v>200000</v>
      </c>
      <c r="F279" s="24">
        <f t="shared" si="4"/>
        <v>9.9999999999999978E-2</v>
      </c>
      <c r="G279" s="23">
        <v>180000</v>
      </c>
    </row>
    <row r="280" spans="1:7">
      <c r="A280" s="25">
        <v>81000044</v>
      </c>
      <c r="B280" s="11" t="s">
        <v>934</v>
      </c>
      <c r="C280" s="11" t="s">
        <v>35</v>
      </c>
      <c r="D280" s="11">
        <v>1</v>
      </c>
      <c r="E280" s="23">
        <f>_xlfn.XLOOKUP(A280,'Complete List'!A:A,'Complete List'!E:E)</f>
        <v>46575</v>
      </c>
      <c r="F280" s="24">
        <f t="shared" si="4"/>
        <v>0.13043478260869568</v>
      </c>
      <c r="G280" s="23">
        <v>40500</v>
      </c>
    </row>
    <row r="281" spans="1:7">
      <c r="A281" s="25">
        <v>81000072</v>
      </c>
      <c r="B281" s="11" t="s">
        <v>935</v>
      </c>
      <c r="C281" s="11" t="s">
        <v>35</v>
      </c>
      <c r="D281" s="11">
        <v>1</v>
      </c>
      <c r="E281" s="23">
        <f>_xlfn.XLOOKUP(A281,'Complete List'!A:A,'Complete List'!E:E)</f>
        <v>90000</v>
      </c>
      <c r="F281" s="24">
        <f t="shared" si="4"/>
        <v>9.9999999999999978E-2</v>
      </c>
      <c r="G281" s="23">
        <v>81000</v>
      </c>
    </row>
    <row r="282" spans="1:7">
      <c r="A282" s="25">
        <v>81000073</v>
      </c>
      <c r="B282" s="11" t="s">
        <v>936</v>
      </c>
      <c r="C282" s="11" t="s">
        <v>35</v>
      </c>
      <c r="D282" s="11">
        <v>1</v>
      </c>
      <c r="E282" s="23">
        <f>_xlfn.XLOOKUP(A282,'Complete List'!A:A,'Complete List'!E:E)</f>
        <v>200000</v>
      </c>
      <c r="F282" s="24">
        <f t="shared" si="4"/>
        <v>9.9999999999999978E-2</v>
      </c>
      <c r="G282" s="23">
        <v>180000</v>
      </c>
    </row>
    <row r="283" spans="1:7">
      <c r="A283" s="25">
        <v>81000074</v>
      </c>
      <c r="B283" s="11" t="s">
        <v>937</v>
      </c>
      <c r="C283" s="11" t="s">
        <v>35</v>
      </c>
      <c r="D283" s="11">
        <v>1</v>
      </c>
      <c r="E283" s="23">
        <f>_xlfn.XLOOKUP(A283,'Complete List'!A:A,'Complete List'!E:E)</f>
        <v>2000</v>
      </c>
      <c r="F283" s="24">
        <f t="shared" si="4"/>
        <v>9.9999999999999978E-2</v>
      </c>
      <c r="G283" s="23">
        <v>1800</v>
      </c>
    </row>
    <row r="284" spans="1:7">
      <c r="A284" s="25">
        <v>81000031</v>
      </c>
      <c r="B284" s="11" t="s">
        <v>938</v>
      </c>
      <c r="C284" s="11" t="s">
        <v>35</v>
      </c>
      <c r="D284" s="11">
        <v>1</v>
      </c>
      <c r="E284" s="23">
        <f>_xlfn.XLOOKUP(A284,'Complete List'!A:A,'Complete List'!E:E)</f>
        <v>6210</v>
      </c>
      <c r="F284" s="24">
        <f t="shared" si="4"/>
        <v>0.13043478260869568</v>
      </c>
      <c r="G284" s="23">
        <v>5400</v>
      </c>
    </row>
    <row r="285" spans="1:7">
      <c r="A285" s="25">
        <v>81000032</v>
      </c>
      <c r="B285" s="11" t="s">
        <v>939</v>
      </c>
      <c r="C285" s="11" t="s">
        <v>35</v>
      </c>
      <c r="D285" s="11">
        <v>1</v>
      </c>
      <c r="E285" s="23">
        <f>_xlfn.XLOOKUP(A285,'Complete List'!A:A,'Complete List'!E:E)</f>
        <v>13403</v>
      </c>
      <c r="F285" s="24">
        <f t="shared" si="4"/>
        <v>0.1304185630082817</v>
      </c>
      <c r="G285" s="23">
        <v>11655</v>
      </c>
    </row>
    <row r="286" spans="1:7">
      <c r="A286" s="25">
        <v>81000033</v>
      </c>
      <c r="B286" s="11" t="s">
        <v>940</v>
      </c>
      <c r="C286" s="11" t="s">
        <v>35</v>
      </c>
      <c r="D286" s="11">
        <v>1</v>
      </c>
      <c r="E286" s="23">
        <f>_xlfn.XLOOKUP(A286,'Complete List'!A:A,'Complete List'!E:E)</f>
        <v>18578</v>
      </c>
      <c r="F286" s="24">
        <f t="shared" si="4"/>
        <v>0.13042308106362366</v>
      </c>
      <c r="G286" s="23">
        <v>16155</v>
      </c>
    </row>
    <row r="287" spans="1:7">
      <c r="A287" s="25">
        <v>81000034</v>
      </c>
      <c r="B287" s="11" t="s">
        <v>941</v>
      </c>
      <c r="C287" s="11" t="s">
        <v>35</v>
      </c>
      <c r="D287" s="11">
        <v>1</v>
      </c>
      <c r="E287" s="23">
        <f>_xlfn.XLOOKUP(A287,'Complete List'!A:A,'Complete List'!E:E)</f>
        <v>22718</v>
      </c>
      <c r="F287" s="24">
        <f t="shared" si="4"/>
        <v>0.13042521348710279</v>
      </c>
      <c r="G287" s="23">
        <v>19755</v>
      </c>
    </row>
    <row r="288" spans="1:7">
      <c r="A288" s="25">
        <v>81000055</v>
      </c>
      <c r="B288" s="11" t="s">
        <v>942</v>
      </c>
      <c r="C288" s="11" t="s">
        <v>35</v>
      </c>
      <c r="D288" s="11">
        <v>1</v>
      </c>
      <c r="E288" s="23">
        <f>_xlfn.XLOOKUP(A288,'Complete List'!A:A,'Complete List'!E:E)</f>
        <v>3105</v>
      </c>
      <c r="F288" s="24">
        <f t="shared" si="4"/>
        <v>0.13043478260869568</v>
      </c>
      <c r="G288" s="23">
        <v>2700</v>
      </c>
    </row>
    <row r="289" spans="1:7">
      <c r="A289" s="25">
        <v>81000040</v>
      </c>
      <c r="B289" s="11" t="s">
        <v>943</v>
      </c>
      <c r="C289" s="11" t="s">
        <v>35</v>
      </c>
      <c r="D289" s="11">
        <v>1</v>
      </c>
      <c r="E289" s="23">
        <f>_xlfn.XLOOKUP(A289,'Complete List'!A:A,'Complete List'!E:E)</f>
        <v>6210</v>
      </c>
      <c r="F289" s="24">
        <f t="shared" si="4"/>
        <v>0.13043478260869568</v>
      </c>
      <c r="G289" s="23">
        <v>5400</v>
      </c>
    </row>
    <row r="290" spans="1:7">
      <c r="A290" s="25">
        <v>81000041</v>
      </c>
      <c r="B290" s="11" t="s">
        <v>944</v>
      </c>
      <c r="C290" s="11" t="s">
        <v>35</v>
      </c>
      <c r="D290" s="11">
        <v>1</v>
      </c>
      <c r="E290" s="23">
        <f>_xlfn.XLOOKUP(A290,'Complete List'!A:A,'Complete List'!E:E)</f>
        <v>13403</v>
      </c>
      <c r="F290" s="24">
        <f t="shared" si="4"/>
        <v>0.1304185630082817</v>
      </c>
      <c r="G290" s="23">
        <v>11655</v>
      </c>
    </row>
    <row r="291" spans="1:7">
      <c r="A291" s="25">
        <v>81000042</v>
      </c>
      <c r="B291" s="11" t="s">
        <v>945</v>
      </c>
      <c r="C291" s="11" t="s">
        <v>35</v>
      </c>
      <c r="D291" s="11">
        <v>1</v>
      </c>
      <c r="E291" s="23">
        <f>_xlfn.XLOOKUP(A291,'Complete List'!A:A,'Complete List'!E:E)</f>
        <v>18578</v>
      </c>
      <c r="F291" s="24">
        <f t="shared" si="4"/>
        <v>0.13042308106362366</v>
      </c>
      <c r="G291" s="23">
        <v>16155</v>
      </c>
    </row>
    <row r="292" spans="1:7">
      <c r="A292" s="25">
        <v>81000043</v>
      </c>
      <c r="B292" s="11" t="s">
        <v>946</v>
      </c>
      <c r="C292" s="11" t="s">
        <v>35</v>
      </c>
      <c r="D292" s="11">
        <v>1</v>
      </c>
      <c r="E292" s="23">
        <f>_xlfn.XLOOKUP(A292,'Complete List'!A:A,'Complete List'!E:E)</f>
        <v>22718</v>
      </c>
      <c r="F292" s="24">
        <f t="shared" si="4"/>
        <v>0.13042521348710279</v>
      </c>
      <c r="G292" s="23">
        <v>19755</v>
      </c>
    </row>
    <row r="293" spans="1:7">
      <c r="A293" s="25">
        <v>81000066</v>
      </c>
      <c r="B293" s="11" t="s">
        <v>947</v>
      </c>
      <c r="C293" s="11" t="s">
        <v>35</v>
      </c>
      <c r="D293" s="11">
        <v>1</v>
      </c>
      <c r="E293" s="23">
        <f>_xlfn.XLOOKUP(A293,'Complete List'!A:A,'Complete List'!E:E)</f>
        <v>3105</v>
      </c>
      <c r="F293" s="24">
        <f t="shared" si="4"/>
        <v>0.13043478260869568</v>
      </c>
      <c r="G293" s="23">
        <v>2700</v>
      </c>
    </row>
    <row r="294" spans="1:7">
      <c r="A294" s="25">
        <v>81000035</v>
      </c>
      <c r="B294" s="11" t="s">
        <v>948</v>
      </c>
      <c r="C294" s="11" t="s">
        <v>35</v>
      </c>
      <c r="D294" s="11">
        <v>1</v>
      </c>
      <c r="E294" s="23">
        <f>_xlfn.XLOOKUP(A294,'Complete List'!A:A,'Complete List'!E:E)</f>
        <v>46575</v>
      </c>
      <c r="F294" s="24">
        <f t="shared" si="4"/>
        <v>0.13043478260869568</v>
      </c>
      <c r="G294" s="23">
        <v>40500</v>
      </c>
    </row>
    <row r="295" spans="1:7">
      <c r="A295" s="25">
        <v>81000057</v>
      </c>
      <c r="B295" s="11" t="s">
        <v>949</v>
      </c>
      <c r="C295" s="11" t="s">
        <v>35</v>
      </c>
      <c r="D295" s="11">
        <v>1</v>
      </c>
      <c r="E295" s="23">
        <f>_xlfn.XLOOKUP(A295,'Complete List'!A:A,'Complete List'!E:E)</f>
        <v>62100</v>
      </c>
      <c r="F295" s="24">
        <f t="shared" si="4"/>
        <v>0.13043478260869568</v>
      </c>
      <c r="G295" s="23">
        <v>54000</v>
      </c>
    </row>
    <row r="296" spans="1:7">
      <c r="A296" s="25">
        <v>81000058</v>
      </c>
      <c r="B296" s="11" t="s">
        <v>950</v>
      </c>
      <c r="C296" s="11" t="s">
        <v>35</v>
      </c>
      <c r="D296" s="11">
        <v>1</v>
      </c>
      <c r="E296" s="23">
        <f>_xlfn.XLOOKUP(A296,'Complete List'!A:A,'Complete List'!E:E)</f>
        <v>155250</v>
      </c>
      <c r="F296" s="24">
        <f t="shared" si="4"/>
        <v>0.13043478260869568</v>
      </c>
      <c r="G296" s="23">
        <v>135000</v>
      </c>
    </row>
    <row r="297" spans="1:7">
      <c r="A297" s="25">
        <v>81000059</v>
      </c>
      <c r="B297" s="11" t="s">
        <v>951</v>
      </c>
      <c r="C297" s="11" t="s">
        <v>35</v>
      </c>
      <c r="D297" s="11">
        <v>1</v>
      </c>
      <c r="E297" s="23">
        <f>_xlfn.XLOOKUP(A297,'Complete List'!A:A,'Complete List'!E:E)</f>
        <v>93150</v>
      </c>
      <c r="F297" s="24">
        <f t="shared" si="4"/>
        <v>0.13043478260869568</v>
      </c>
      <c r="G297" s="23">
        <v>81000</v>
      </c>
    </row>
    <row r="298" spans="1:7">
      <c r="A298" s="25">
        <v>81000060</v>
      </c>
      <c r="B298" s="11" t="s">
        <v>952</v>
      </c>
      <c r="C298" s="11" t="s">
        <v>35</v>
      </c>
      <c r="D298" s="11">
        <v>1</v>
      </c>
      <c r="E298" s="23">
        <f>_xlfn.XLOOKUP(A298,'Complete List'!A:A,'Complete List'!E:E)</f>
        <v>207000</v>
      </c>
      <c r="F298" s="24">
        <f t="shared" si="4"/>
        <v>0.73913043478260865</v>
      </c>
      <c r="G298" s="23">
        <v>54000</v>
      </c>
    </row>
    <row r="299" spans="1:7">
      <c r="A299" s="25">
        <v>81000061</v>
      </c>
      <c r="B299" s="11" t="s">
        <v>953</v>
      </c>
      <c r="C299" s="11" t="s">
        <v>35</v>
      </c>
      <c r="D299" s="11">
        <v>1</v>
      </c>
      <c r="E299" s="23">
        <f>_xlfn.XLOOKUP(A299,'Complete List'!A:A,'Complete List'!E:E)</f>
        <v>124200</v>
      </c>
      <c r="F299" s="24">
        <f t="shared" si="4"/>
        <v>0.13043478260869568</v>
      </c>
      <c r="G299" s="23">
        <v>108000</v>
      </c>
    </row>
    <row r="300" spans="1:7">
      <c r="A300" s="25">
        <v>81000075</v>
      </c>
      <c r="B300" s="11" t="s">
        <v>954</v>
      </c>
      <c r="C300" s="11" t="s">
        <v>35</v>
      </c>
      <c r="D300" s="11">
        <v>1</v>
      </c>
      <c r="E300" s="23">
        <f>_xlfn.XLOOKUP(A300,'Complete List'!A:A,'Complete List'!E:E)</f>
        <v>1000</v>
      </c>
      <c r="F300" s="24">
        <f t="shared" si="4"/>
        <v>9.9999999999999978E-2</v>
      </c>
      <c r="G300" s="23">
        <v>900</v>
      </c>
    </row>
    <row r="301" spans="1:7">
      <c r="A301" s="25">
        <v>78000168</v>
      </c>
      <c r="B301" s="11" t="s">
        <v>955</v>
      </c>
      <c r="C301" s="11" t="s">
        <v>35</v>
      </c>
      <c r="D301" s="11">
        <v>1</v>
      </c>
      <c r="E301" s="23">
        <f>_xlfn.XLOOKUP(A301,'Complete List'!A:A,'Complete List'!E:E)</f>
        <v>397</v>
      </c>
      <c r="F301" s="24">
        <f t="shared" si="4"/>
        <v>0.12947103274559191</v>
      </c>
      <c r="G301" s="23">
        <v>345.6</v>
      </c>
    </row>
    <row r="302" spans="1:7">
      <c r="A302" s="25">
        <v>78000169</v>
      </c>
      <c r="B302" s="11" t="s">
        <v>956</v>
      </c>
      <c r="C302" s="11" t="s">
        <v>35</v>
      </c>
      <c r="D302" s="11">
        <v>1</v>
      </c>
      <c r="E302" s="23">
        <f>_xlfn.XLOOKUP(A302,'Complete List'!A:A,'Complete List'!E:E)</f>
        <v>530</v>
      </c>
      <c r="F302" s="24">
        <f t="shared" si="4"/>
        <v>0.13056603773584907</v>
      </c>
      <c r="G302" s="23">
        <v>460.8</v>
      </c>
    </row>
    <row r="303" spans="1:7">
      <c r="A303" s="25" t="s">
        <v>957</v>
      </c>
      <c r="B303" s="11" t="s">
        <v>958</v>
      </c>
      <c r="C303" s="11" t="s">
        <v>35</v>
      </c>
      <c r="D303" s="11">
        <v>1</v>
      </c>
      <c r="E303" s="23">
        <f>_xlfn.XLOOKUP(A303,'Complete List'!A:A,'Complete List'!E:E)</f>
        <v>57202</v>
      </c>
      <c r="F303" s="24">
        <f t="shared" si="4"/>
        <v>0.13042900597881191</v>
      </c>
      <c r="G303" s="23">
        <v>49741.200000000004</v>
      </c>
    </row>
    <row r="304" spans="1:7">
      <c r="A304" s="25" t="s">
        <v>959</v>
      </c>
      <c r="B304" s="11" t="s">
        <v>960</v>
      </c>
      <c r="C304" s="11" t="s">
        <v>35</v>
      </c>
      <c r="D304" s="11">
        <v>1</v>
      </c>
      <c r="E304" s="23">
        <f>_xlfn.XLOOKUP(A304,'Complete List'!A:A,'Complete List'!E:E)</f>
        <v>51608</v>
      </c>
      <c r="F304" s="24">
        <f t="shared" si="4"/>
        <v>0.1304313284762052</v>
      </c>
      <c r="G304" s="23">
        <v>44876.700000000004</v>
      </c>
    </row>
    <row r="305" spans="1:7">
      <c r="A305" s="25" t="s">
        <v>961</v>
      </c>
      <c r="B305" s="11" t="s">
        <v>962</v>
      </c>
      <c r="C305" s="11" t="s">
        <v>35</v>
      </c>
      <c r="D305" s="11">
        <v>1</v>
      </c>
      <c r="E305" s="23">
        <f>_xlfn.XLOOKUP(A305,'Complete List'!A:A,'Complete List'!E:E)</f>
        <v>35198</v>
      </c>
      <c r="F305" s="24">
        <f t="shared" si="4"/>
        <v>0.13042786521961469</v>
      </c>
      <c r="G305" s="23">
        <v>30607.200000000001</v>
      </c>
    </row>
    <row r="306" spans="1:7">
      <c r="A306" s="25" t="s">
        <v>963</v>
      </c>
      <c r="B306" s="11" t="s">
        <v>964</v>
      </c>
      <c r="C306" s="11" t="s">
        <v>35</v>
      </c>
      <c r="D306" s="11">
        <v>1</v>
      </c>
      <c r="E306" s="23">
        <f>_xlfn.XLOOKUP(A306,'Complete List'!A:A,'Complete List'!E:E)</f>
        <v>49839</v>
      </c>
      <c r="F306" s="24">
        <f t="shared" si="4"/>
        <v>0.13042797808944806</v>
      </c>
      <c r="G306" s="23">
        <v>43338.6</v>
      </c>
    </row>
    <row r="307" spans="1:7">
      <c r="A307" s="25" t="s">
        <v>965</v>
      </c>
      <c r="B307" s="11" t="s">
        <v>966</v>
      </c>
      <c r="C307" s="11" t="s">
        <v>35</v>
      </c>
      <c r="D307" s="11">
        <v>1</v>
      </c>
      <c r="E307" s="23">
        <f>_xlfn.XLOOKUP(A307,'Complete List'!A:A,'Complete List'!E:E)</f>
        <v>31593</v>
      </c>
      <c r="F307" s="24">
        <f t="shared" si="4"/>
        <v>0.13042446111480388</v>
      </c>
      <c r="G307" s="23">
        <v>27472.5</v>
      </c>
    </row>
    <row r="308" spans="1:7">
      <c r="A308" s="25" t="s">
        <v>967</v>
      </c>
      <c r="B308" s="11" t="s">
        <v>968</v>
      </c>
      <c r="C308" s="11" t="s">
        <v>35</v>
      </c>
      <c r="D308" s="11">
        <v>1</v>
      </c>
      <c r="E308" s="23">
        <f>_xlfn.XLOOKUP(A308,'Complete List'!A:A,'Complete List'!E:E)</f>
        <v>57269</v>
      </c>
      <c r="F308" s="24">
        <f t="shared" si="4"/>
        <v>0.13044055248039943</v>
      </c>
      <c r="G308" s="23">
        <v>49798.8</v>
      </c>
    </row>
    <row r="309" spans="1:7">
      <c r="A309" s="25" t="s">
        <v>969</v>
      </c>
      <c r="B309" s="11" t="s">
        <v>970</v>
      </c>
      <c r="C309" s="11" t="s">
        <v>35</v>
      </c>
      <c r="D309" s="11">
        <v>1</v>
      </c>
      <c r="E309" s="23">
        <f>_xlfn.XLOOKUP(A309,'Complete List'!A:A,'Complete List'!E:E)</f>
        <v>22038</v>
      </c>
      <c r="F309" s="24">
        <f t="shared" si="4"/>
        <v>0.1304247209365641</v>
      </c>
      <c r="G309" s="23">
        <v>19163.7</v>
      </c>
    </row>
    <row r="310" spans="1:7">
      <c r="A310" s="25" t="s">
        <v>971</v>
      </c>
      <c r="B310" s="11" t="s">
        <v>972</v>
      </c>
      <c r="C310" s="11" t="s">
        <v>35</v>
      </c>
      <c r="D310" s="11">
        <v>1</v>
      </c>
      <c r="E310" s="23">
        <f>_xlfn.XLOOKUP(A310,'Complete List'!A:A,'Complete List'!E:E)</f>
        <v>31978</v>
      </c>
      <c r="F310" s="24">
        <f t="shared" si="4"/>
        <v>0.13042404152855092</v>
      </c>
      <c r="G310" s="23">
        <v>27807.3</v>
      </c>
    </row>
    <row r="311" spans="1:7">
      <c r="A311" s="25" t="s">
        <v>973</v>
      </c>
      <c r="B311" s="11" t="s">
        <v>974</v>
      </c>
      <c r="C311" s="11" t="s">
        <v>35</v>
      </c>
      <c r="D311" s="11">
        <v>1</v>
      </c>
      <c r="E311" s="23">
        <f>_xlfn.XLOOKUP(A311,'Complete List'!A:A,'Complete List'!E:E)</f>
        <v>54478</v>
      </c>
      <c r="F311" s="24">
        <f t="shared" si="4"/>
        <v>0.13043063254891885</v>
      </c>
      <c r="G311" s="23">
        <v>47372.4</v>
      </c>
    </row>
    <row r="312" spans="1:7">
      <c r="A312" s="25" t="s">
        <v>975</v>
      </c>
      <c r="B312" s="11" t="s">
        <v>976</v>
      </c>
      <c r="C312" s="11" t="s">
        <v>35</v>
      </c>
      <c r="D312" s="11">
        <v>1</v>
      </c>
      <c r="E312" s="23">
        <f>_xlfn.XLOOKUP(A312,'Complete List'!A:A,'Complete List'!E:E)</f>
        <v>53562</v>
      </c>
      <c r="F312" s="24">
        <f t="shared" si="4"/>
        <v>0.13043015570740446</v>
      </c>
      <c r="G312" s="23">
        <v>46575.9</v>
      </c>
    </row>
    <row r="313" spans="1:7">
      <c r="A313" s="25" t="s">
        <v>977</v>
      </c>
      <c r="B313" s="11" t="s">
        <v>978</v>
      </c>
      <c r="C313" s="11" t="s">
        <v>35</v>
      </c>
      <c r="D313" s="11">
        <v>1</v>
      </c>
      <c r="E313" s="23">
        <f>_xlfn.XLOOKUP(A313,'Complete List'!A:A,'Complete List'!E:E)</f>
        <v>51790</v>
      </c>
      <c r="F313" s="24">
        <f t="shared" si="4"/>
        <v>0.13042865418034377</v>
      </c>
      <c r="G313" s="23">
        <v>45035.1</v>
      </c>
    </row>
    <row r="314" spans="1:7">
      <c r="A314" s="25" t="s">
        <v>979</v>
      </c>
      <c r="B314" s="11" t="s">
        <v>980</v>
      </c>
      <c r="C314" s="11" t="s">
        <v>35</v>
      </c>
      <c r="D314" s="11">
        <v>1</v>
      </c>
      <c r="E314" s="23">
        <f>_xlfn.XLOOKUP(A314,'Complete List'!A:A,'Complete List'!E:E)</f>
        <v>19248</v>
      </c>
      <c r="F314" s="24">
        <f t="shared" si="4"/>
        <v>0.13043952618453869</v>
      </c>
      <c r="G314" s="23">
        <v>16737.3</v>
      </c>
    </row>
    <row r="315" spans="1:7">
      <c r="A315" s="25" t="s">
        <v>981</v>
      </c>
      <c r="B315" s="11" t="s">
        <v>982</v>
      </c>
      <c r="C315" s="11" t="s">
        <v>35</v>
      </c>
      <c r="D315" s="11">
        <v>1</v>
      </c>
      <c r="E315" s="23">
        <f>_xlfn.XLOOKUP(A315,'Complete List'!A:A,'Complete List'!E:E)</f>
        <v>30425</v>
      </c>
      <c r="F315" s="24">
        <f t="shared" si="4"/>
        <v>0.13043878389482333</v>
      </c>
      <c r="G315" s="23">
        <v>26456.400000000001</v>
      </c>
    </row>
    <row r="316" spans="1:7">
      <c r="A316" s="25" t="s">
        <v>983</v>
      </c>
      <c r="B316" s="11" t="s">
        <v>984</v>
      </c>
      <c r="C316" s="11" t="s">
        <v>35</v>
      </c>
      <c r="D316" s="11">
        <v>1</v>
      </c>
      <c r="E316" s="23">
        <f>_xlfn.XLOOKUP(A316,'Complete List'!A:A,'Complete List'!E:E)</f>
        <v>32409</v>
      </c>
      <c r="F316" s="24">
        <f t="shared" si="4"/>
        <v>0.13043599000277695</v>
      </c>
      <c r="G316" s="23">
        <v>28181.7</v>
      </c>
    </row>
    <row r="317" spans="1:7">
      <c r="A317" s="25" t="s">
        <v>985</v>
      </c>
      <c r="B317" s="11" t="s">
        <v>986</v>
      </c>
      <c r="C317" s="11" t="s">
        <v>35</v>
      </c>
      <c r="D317" s="11">
        <v>1</v>
      </c>
      <c r="E317" s="23">
        <f>_xlfn.XLOOKUP(A317,'Complete List'!A:A,'Complete List'!E:E)</f>
        <v>38489</v>
      </c>
      <c r="F317" s="24">
        <f t="shared" si="4"/>
        <v>0.13044506222557084</v>
      </c>
      <c r="G317" s="23">
        <v>33468.300000000003</v>
      </c>
    </row>
    <row r="318" spans="1:7">
      <c r="A318" s="25" t="s">
        <v>987</v>
      </c>
      <c r="B318" s="11" t="s">
        <v>988</v>
      </c>
      <c r="C318" s="11" t="s">
        <v>35</v>
      </c>
      <c r="D318" s="11">
        <v>1</v>
      </c>
      <c r="E318" s="23">
        <f>_xlfn.XLOOKUP(A318,'Complete List'!A:A,'Complete List'!E:E)</f>
        <v>42445</v>
      </c>
      <c r="F318" s="24">
        <f t="shared" si="4"/>
        <v>0.13042761220402876</v>
      </c>
      <c r="G318" s="23">
        <v>36909</v>
      </c>
    </row>
    <row r="319" spans="1:7">
      <c r="A319" s="25" t="s">
        <v>989</v>
      </c>
      <c r="B319" s="11" t="s">
        <v>990</v>
      </c>
      <c r="C319" s="11" t="s">
        <v>35</v>
      </c>
      <c r="D319" s="11">
        <v>1</v>
      </c>
      <c r="E319" s="23">
        <f>_xlfn.XLOOKUP(A319,'Complete List'!A:A,'Complete List'!E:E)</f>
        <v>47115</v>
      </c>
      <c r="F319" s="24">
        <f t="shared" si="4"/>
        <v>0.130429799426934</v>
      </c>
      <c r="G319" s="23">
        <v>40969.800000000003</v>
      </c>
    </row>
    <row r="320" spans="1:7">
      <c r="A320" s="25" t="s">
        <v>991</v>
      </c>
      <c r="B320" s="11" t="s">
        <v>992</v>
      </c>
      <c r="C320" s="11" t="s">
        <v>35</v>
      </c>
      <c r="D320" s="11">
        <v>1</v>
      </c>
      <c r="E320" s="23">
        <f>_xlfn.XLOOKUP(A320,'Complete List'!A:A,'Complete List'!E:E)</f>
        <v>51790</v>
      </c>
      <c r="F320" s="24">
        <f t="shared" si="4"/>
        <v>0.13042865418034377</v>
      </c>
      <c r="G320" s="23">
        <v>45035.1</v>
      </c>
    </row>
    <row r="321" spans="1:7">
      <c r="A321" s="25" t="s">
        <v>993</v>
      </c>
      <c r="B321" s="11" t="s">
        <v>994</v>
      </c>
      <c r="C321" s="11" t="s">
        <v>35</v>
      </c>
      <c r="D321" s="11">
        <v>1</v>
      </c>
      <c r="E321" s="23">
        <f>_xlfn.XLOOKUP(A321,'Complete List'!A:A,'Complete List'!E:E)</f>
        <v>54478</v>
      </c>
      <c r="F321" s="24">
        <f t="shared" si="4"/>
        <v>0.13043063254891885</v>
      </c>
      <c r="G321" s="23">
        <v>47372.4</v>
      </c>
    </row>
    <row r="322" spans="1:7">
      <c r="A322" s="25" t="s">
        <v>995</v>
      </c>
      <c r="B322" s="11" t="s">
        <v>996</v>
      </c>
      <c r="C322" s="11" t="s">
        <v>35</v>
      </c>
      <c r="D322" s="11">
        <v>1</v>
      </c>
      <c r="E322" s="23">
        <f>_xlfn.XLOOKUP(A322,'Complete List'!A:A,'Complete List'!E:E)</f>
        <v>48886</v>
      </c>
      <c r="F322" s="24">
        <f t="shared" si="4"/>
        <v>0.13043202552878119</v>
      </c>
      <c r="G322" s="23">
        <v>42509.700000000004</v>
      </c>
    </row>
    <row r="323" spans="1:7">
      <c r="A323" s="25" t="s">
        <v>997</v>
      </c>
      <c r="B323" s="11" t="s">
        <v>998</v>
      </c>
      <c r="C323" s="11" t="s">
        <v>35</v>
      </c>
      <c r="D323" s="11">
        <v>1</v>
      </c>
      <c r="E323" s="23">
        <f>_xlfn.XLOOKUP(A323,'Complete List'!A:A,'Complete List'!E:E)</f>
        <v>19248</v>
      </c>
      <c r="F323" s="24">
        <f t="shared" si="4"/>
        <v>0.13043952618453869</v>
      </c>
      <c r="G323" s="23">
        <v>16737.3</v>
      </c>
    </row>
    <row r="324" spans="1:7">
      <c r="A324" s="25" t="s">
        <v>999</v>
      </c>
      <c r="B324" s="11" t="s">
        <v>1000</v>
      </c>
      <c r="C324" s="11" t="s">
        <v>35</v>
      </c>
      <c r="D324" s="11">
        <v>1</v>
      </c>
      <c r="E324" s="23">
        <f>_xlfn.XLOOKUP(A324,'Complete List'!A:A,'Complete List'!E:E)</f>
        <v>22499</v>
      </c>
      <c r="F324" s="24">
        <f t="shared" si="4"/>
        <v>0.13044135294901993</v>
      </c>
      <c r="G324" s="23">
        <v>19564.2</v>
      </c>
    </row>
    <row r="325" spans="1:7">
      <c r="A325" s="25" t="s">
        <v>1001</v>
      </c>
      <c r="B325" s="11" t="s">
        <v>1002</v>
      </c>
      <c r="C325" s="11" t="s">
        <v>35</v>
      </c>
      <c r="D325" s="11">
        <v>1</v>
      </c>
      <c r="E325" s="23">
        <f>_xlfn.XLOOKUP(A325,'Complete List'!A:A,'Complete List'!E:E)</f>
        <v>40188</v>
      </c>
      <c r="F325" s="24">
        <f t="shared" si="4"/>
        <v>0.13043445804717835</v>
      </c>
      <c r="G325" s="23">
        <v>34946.1</v>
      </c>
    </row>
    <row r="326" spans="1:7">
      <c r="A326" s="25" t="s">
        <v>1003</v>
      </c>
      <c r="B326" s="11" t="s">
        <v>1004</v>
      </c>
      <c r="C326" s="11" t="s">
        <v>35</v>
      </c>
      <c r="D326" s="11">
        <v>1</v>
      </c>
      <c r="E326" s="23">
        <f>_xlfn.XLOOKUP(A326,'Complete List'!A:A,'Complete List'!E:E)</f>
        <v>28867</v>
      </c>
      <c r="F326" s="24">
        <f t="shared" si="4"/>
        <v>0.1304292098243669</v>
      </c>
      <c r="G326" s="23">
        <v>25101.9</v>
      </c>
    </row>
    <row r="327" spans="1:7">
      <c r="A327" s="25" t="s">
        <v>1005</v>
      </c>
      <c r="B327" s="11" t="s">
        <v>1006</v>
      </c>
      <c r="C327" s="11" t="s">
        <v>35</v>
      </c>
      <c r="D327" s="11">
        <v>1</v>
      </c>
      <c r="E327" s="23">
        <f>_xlfn.XLOOKUP(A327,'Complete List'!A:A,'Complete List'!E:E)</f>
        <v>25751</v>
      </c>
      <c r="F327" s="24">
        <f t="shared" si="4"/>
        <v>0.1304415362510194</v>
      </c>
      <c r="G327" s="23">
        <v>22392</v>
      </c>
    </row>
    <row r="328" spans="1:7">
      <c r="A328" s="25" t="s">
        <v>1007</v>
      </c>
      <c r="B328" s="11" t="s">
        <v>1008</v>
      </c>
      <c r="C328" s="11" t="s">
        <v>35</v>
      </c>
      <c r="D328" s="11">
        <v>1</v>
      </c>
      <c r="E328" s="23">
        <f>_xlfn.XLOOKUP(A328,'Complete List'!A:A,'Complete List'!E:E)</f>
        <v>26597</v>
      </c>
      <c r="F328" s="24">
        <f t="shared" si="4"/>
        <v>0.13042072414182049</v>
      </c>
      <c r="G328" s="23">
        <v>23128.2</v>
      </c>
    </row>
    <row r="329" spans="1:7">
      <c r="A329" s="25" t="s">
        <v>1009</v>
      </c>
      <c r="B329" s="11" t="s">
        <v>1010</v>
      </c>
      <c r="C329" s="11" t="s">
        <v>35</v>
      </c>
      <c r="D329" s="11">
        <v>1</v>
      </c>
      <c r="E329" s="23">
        <f>_xlfn.XLOOKUP(A329,'Complete List'!A:A,'Complete List'!E:E)</f>
        <v>29715</v>
      </c>
      <c r="F329" s="24">
        <f t="shared" si="4"/>
        <v>0.13043917213528522</v>
      </c>
      <c r="G329" s="23">
        <v>25839</v>
      </c>
    </row>
    <row r="330" spans="1:7">
      <c r="A330" s="25" t="s">
        <v>1011</v>
      </c>
      <c r="B330" s="11" t="s">
        <v>1012</v>
      </c>
      <c r="C330" s="11" t="s">
        <v>35</v>
      </c>
      <c r="D330" s="11">
        <v>1</v>
      </c>
      <c r="E330" s="23">
        <f>_xlfn.XLOOKUP(A330,'Complete List'!A:A,'Complete List'!E:E)</f>
        <v>30561</v>
      </c>
      <c r="F330" s="24">
        <f t="shared" si="4"/>
        <v>0.13042112496318836</v>
      </c>
      <c r="G330" s="23">
        <v>26575.200000000001</v>
      </c>
    </row>
    <row r="331" spans="1:7">
      <c r="A331" s="25" t="s">
        <v>1013</v>
      </c>
      <c r="B331" s="11" t="s">
        <v>1014</v>
      </c>
      <c r="C331" s="11" t="s">
        <v>35</v>
      </c>
      <c r="D331" s="11">
        <v>1</v>
      </c>
      <c r="E331" s="23">
        <f>_xlfn.XLOOKUP(A331,'Complete List'!A:A,'Complete List'!E:E)</f>
        <v>32409</v>
      </c>
      <c r="F331" s="24">
        <f t="shared" si="4"/>
        <v>0.13043599000277695</v>
      </c>
      <c r="G331" s="23">
        <v>28181.7</v>
      </c>
    </row>
    <row r="332" spans="1:7">
      <c r="A332" s="25" t="s">
        <v>1015</v>
      </c>
      <c r="B332" s="11" t="s">
        <v>1016</v>
      </c>
      <c r="C332" s="11" t="s">
        <v>35</v>
      </c>
      <c r="D332" s="11">
        <v>1</v>
      </c>
      <c r="E332" s="23">
        <f>_xlfn.XLOOKUP(A332,'Complete List'!A:A,'Complete List'!E:E)</f>
        <v>33248</v>
      </c>
      <c r="F332" s="24">
        <f t="shared" si="4"/>
        <v>0.13042589027911444</v>
      </c>
      <c r="G332" s="23">
        <v>28911.600000000002</v>
      </c>
    </row>
    <row r="333" spans="1:7">
      <c r="A333" s="25" t="s">
        <v>1017</v>
      </c>
      <c r="B333" s="11" t="s">
        <v>1018</v>
      </c>
      <c r="C333" s="11" t="s">
        <v>35</v>
      </c>
      <c r="D333" s="11">
        <v>1</v>
      </c>
      <c r="E333" s="23">
        <f>_xlfn.XLOOKUP(A333,'Complete List'!A:A,'Complete List'!E:E)</f>
        <v>37077</v>
      </c>
      <c r="F333" s="24">
        <f t="shared" ref="F333:F396" si="5">1-(G333/E333)</f>
        <v>0.13043935593494616</v>
      </c>
      <c r="G333" s="23">
        <v>32240.7</v>
      </c>
    </row>
    <row r="334" spans="1:7">
      <c r="A334" s="25" t="s">
        <v>1019</v>
      </c>
      <c r="B334" s="11" t="s">
        <v>1020</v>
      </c>
      <c r="C334" s="11" t="s">
        <v>35</v>
      </c>
      <c r="D334" s="11">
        <v>1</v>
      </c>
      <c r="E334" s="23">
        <f>_xlfn.XLOOKUP(A334,'Complete List'!A:A,'Complete List'!E:E)</f>
        <v>38489</v>
      </c>
      <c r="F334" s="24">
        <f t="shared" si="5"/>
        <v>0.13044506222557084</v>
      </c>
      <c r="G334" s="23">
        <v>33468.300000000003</v>
      </c>
    </row>
    <row r="335" spans="1:7">
      <c r="A335" s="25" t="s">
        <v>1021</v>
      </c>
      <c r="B335" s="11" t="s">
        <v>1022</v>
      </c>
      <c r="C335" s="11" t="s">
        <v>35</v>
      </c>
      <c r="D335" s="11">
        <v>1</v>
      </c>
      <c r="E335" s="23">
        <f>_xlfn.XLOOKUP(A335,'Complete List'!A:A,'Complete List'!E:E)</f>
        <v>42445</v>
      </c>
      <c r="F335" s="24">
        <f t="shared" si="5"/>
        <v>0.13042761220402876</v>
      </c>
      <c r="G335" s="23">
        <v>36909</v>
      </c>
    </row>
    <row r="336" spans="1:7">
      <c r="A336" s="25" t="s">
        <v>1023</v>
      </c>
      <c r="B336" s="11" t="s">
        <v>1024</v>
      </c>
      <c r="C336" s="11" t="s">
        <v>35</v>
      </c>
      <c r="D336" s="11">
        <v>1</v>
      </c>
      <c r="E336" s="23">
        <f>_xlfn.XLOOKUP(A336,'Complete List'!A:A,'Complete List'!E:E)</f>
        <v>44216</v>
      </c>
      <c r="F336" s="24">
        <f t="shared" si="5"/>
        <v>0.13043016102768223</v>
      </c>
      <c r="G336" s="23">
        <v>38448.9</v>
      </c>
    </row>
    <row r="337" spans="1:7">
      <c r="A337" s="25" t="s">
        <v>1025</v>
      </c>
      <c r="B337" s="11" t="s">
        <v>1026</v>
      </c>
      <c r="C337" s="11" t="s">
        <v>35</v>
      </c>
      <c r="D337" s="11">
        <v>1</v>
      </c>
      <c r="E337" s="23">
        <f>_xlfn.XLOOKUP(A337,'Complete List'!A:A,'Complete List'!E:E)</f>
        <v>47115</v>
      </c>
      <c r="F337" s="24">
        <f t="shared" si="5"/>
        <v>0.130429799426934</v>
      </c>
      <c r="G337" s="23">
        <v>40969.800000000003</v>
      </c>
    </row>
    <row r="338" spans="1:7">
      <c r="A338" s="25" t="s">
        <v>1027</v>
      </c>
      <c r="B338" s="11" t="s">
        <v>1028</v>
      </c>
      <c r="C338" s="11" t="s">
        <v>35</v>
      </c>
      <c r="D338" s="11">
        <v>1</v>
      </c>
      <c r="E338" s="23">
        <f>_xlfn.XLOOKUP(A338,'Complete List'!A:A,'Complete List'!E:E)</f>
        <v>48886</v>
      </c>
      <c r="F338" s="24">
        <f t="shared" si="5"/>
        <v>0.13043202552878119</v>
      </c>
      <c r="G338" s="23">
        <v>42509.700000000004</v>
      </c>
    </row>
    <row r="339" spans="1:7">
      <c r="A339" s="25" t="s">
        <v>1029</v>
      </c>
      <c r="B339" s="11" t="s">
        <v>1030</v>
      </c>
      <c r="C339" s="11" t="s">
        <v>35</v>
      </c>
      <c r="D339" s="11">
        <v>1</v>
      </c>
      <c r="E339" s="23">
        <f>_xlfn.XLOOKUP(A339,'Complete List'!A:A,'Complete List'!E:E)</f>
        <v>35654</v>
      </c>
      <c r="F339" s="24">
        <f t="shared" si="5"/>
        <v>0.13044258708700285</v>
      </c>
      <c r="G339" s="23">
        <v>31003.200000000001</v>
      </c>
    </row>
    <row r="340" spans="1:7">
      <c r="A340" s="25" t="s">
        <v>1031</v>
      </c>
      <c r="B340" s="11" t="s">
        <v>1032</v>
      </c>
      <c r="C340" s="11" t="s">
        <v>35</v>
      </c>
      <c r="D340" s="11">
        <v>1</v>
      </c>
      <c r="E340" s="23">
        <f>_xlfn.XLOOKUP(A340,'Complete List'!A:A,'Complete List'!E:E)</f>
        <v>45133</v>
      </c>
      <c r="F340" s="24">
        <f t="shared" si="5"/>
        <v>0.13043006226043019</v>
      </c>
      <c r="G340" s="23">
        <v>39246.300000000003</v>
      </c>
    </row>
    <row r="341" spans="1:7">
      <c r="A341" s="25" t="s">
        <v>1033</v>
      </c>
      <c r="B341" s="11" t="s">
        <v>1034</v>
      </c>
      <c r="C341" s="11" t="s">
        <v>35</v>
      </c>
      <c r="D341" s="11">
        <v>1</v>
      </c>
      <c r="E341" s="23">
        <f>_xlfn.XLOOKUP(A341,'Complete List'!A:A,'Complete List'!E:E)</f>
        <v>49808</v>
      </c>
      <c r="F341" s="24">
        <f t="shared" si="5"/>
        <v>0.13042884677160294</v>
      </c>
      <c r="G341" s="23">
        <v>43311.6</v>
      </c>
    </row>
    <row r="342" spans="1:7">
      <c r="A342" s="25" t="s">
        <v>1035</v>
      </c>
      <c r="B342" s="11" t="s">
        <v>1036</v>
      </c>
      <c r="C342" s="11" t="s">
        <v>35</v>
      </c>
      <c r="D342" s="11">
        <v>1</v>
      </c>
      <c r="E342" s="23">
        <f>_xlfn.XLOOKUP(A342,'Complete List'!A:A,'Complete List'!E:E)</f>
        <v>45987</v>
      </c>
      <c r="F342" s="24">
        <f t="shared" si="5"/>
        <v>0.13043251353643415</v>
      </c>
      <c r="G342" s="23">
        <v>39988.800000000003</v>
      </c>
    </row>
    <row r="343" spans="1:7">
      <c r="A343" s="25" t="s">
        <v>1037</v>
      </c>
      <c r="B343" s="11" t="s">
        <v>1038</v>
      </c>
      <c r="C343" s="11" t="s">
        <v>35</v>
      </c>
      <c r="D343" s="11">
        <v>1</v>
      </c>
      <c r="E343" s="23">
        <f>_xlfn.XLOOKUP(A343,'Complete List'!A:A,'Complete List'!E:E)</f>
        <v>43299</v>
      </c>
      <c r="F343" s="24">
        <f t="shared" si="5"/>
        <v>0.13043026397838287</v>
      </c>
      <c r="G343" s="23">
        <v>37651.5</v>
      </c>
    </row>
    <row r="344" spans="1:7">
      <c r="A344" s="25" t="s">
        <v>1039</v>
      </c>
      <c r="B344" s="11" t="s">
        <v>1040</v>
      </c>
      <c r="C344" s="11" t="s">
        <v>35</v>
      </c>
      <c r="D344" s="11">
        <v>1</v>
      </c>
      <c r="E344" s="23">
        <f>_xlfn.XLOOKUP(A344,'Complete List'!A:A,'Complete List'!E:E)</f>
        <v>35942</v>
      </c>
      <c r="F344" s="24">
        <f t="shared" si="5"/>
        <v>0.13042401647098101</v>
      </c>
      <c r="G344" s="23">
        <v>31254.3</v>
      </c>
    </row>
    <row r="345" spans="1:7">
      <c r="A345" s="25" t="s">
        <v>1041</v>
      </c>
      <c r="B345" s="11" t="s">
        <v>1042</v>
      </c>
      <c r="C345" s="11" t="s">
        <v>35</v>
      </c>
      <c r="D345" s="11">
        <v>1</v>
      </c>
      <c r="E345" s="23">
        <f>_xlfn.XLOOKUP(A345,'Complete List'!A:A,'Complete List'!E:E)</f>
        <v>19564</v>
      </c>
      <c r="F345" s="24">
        <f t="shared" si="5"/>
        <v>0.1304538949090166</v>
      </c>
      <c r="G345" s="23">
        <v>17011.8</v>
      </c>
    </row>
    <row r="346" spans="1:7">
      <c r="A346" s="25" t="s">
        <v>1043</v>
      </c>
      <c r="B346" s="11" t="s">
        <v>1044</v>
      </c>
      <c r="C346" s="11" t="s">
        <v>35</v>
      </c>
      <c r="D346" s="11">
        <v>1</v>
      </c>
      <c r="E346" s="23">
        <f>_xlfn.XLOOKUP(A346,'Complete List'!A:A,'Complete List'!E:E)</f>
        <v>15753</v>
      </c>
      <c r="F346" s="24">
        <f t="shared" si="5"/>
        <v>0.13045134260140923</v>
      </c>
      <c r="G346" s="23">
        <v>13698</v>
      </c>
    </row>
    <row r="347" spans="1:7">
      <c r="A347" s="25" t="s">
        <v>1045</v>
      </c>
      <c r="B347" s="11" t="s">
        <v>1046</v>
      </c>
      <c r="C347" s="11" t="s">
        <v>35</v>
      </c>
      <c r="D347" s="11">
        <v>1</v>
      </c>
      <c r="E347" s="23">
        <f>_xlfn.XLOOKUP(A347,'Complete List'!A:A,'Complete List'!E:E)</f>
        <v>24584</v>
      </c>
      <c r="F347" s="24">
        <f t="shared" si="5"/>
        <v>0.13042222583794338</v>
      </c>
      <c r="G347" s="23">
        <v>21377.7</v>
      </c>
    </row>
    <row r="348" spans="1:7">
      <c r="A348" s="25" t="s">
        <v>1047</v>
      </c>
      <c r="B348" s="11" t="s">
        <v>1048</v>
      </c>
      <c r="C348" s="11" t="s">
        <v>35</v>
      </c>
      <c r="D348" s="11">
        <v>1</v>
      </c>
      <c r="E348" s="23">
        <f>_xlfn.XLOOKUP(A348,'Complete List'!A:A,'Complete List'!E:E)</f>
        <v>29900</v>
      </c>
      <c r="F348" s="24">
        <f t="shared" si="5"/>
        <v>0.13043143812709024</v>
      </c>
      <c r="G348" s="23">
        <v>26000.100000000002</v>
      </c>
    </row>
    <row r="349" spans="1:7">
      <c r="A349" s="25" t="s">
        <v>1049</v>
      </c>
      <c r="B349" s="11" t="s">
        <v>1050</v>
      </c>
      <c r="C349" s="11" t="s">
        <v>35</v>
      </c>
      <c r="D349" s="11">
        <v>1</v>
      </c>
      <c r="E349" s="23">
        <f>_xlfn.XLOOKUP(A349,'Complete List'!A:A,'Complete List'!E:E)</f>
        <v>30471</v>
      </c>
      <c r="F349" s="24">
        <f t="shared" si="5"/>
        <v>0.13042236880968783</v>
      </c>
      <c r="G349" s="23">
        <v>26496.9</v>
      </c>
    </row>
    <row r="350" spans="1:7">
      <c r="A350" s="25" t="s">
        <v>1051</v>
      </c>
      <c r="B350" s="11" t="s">
        <v>1052</v>
      </c>
      <c r="C350" s="11" t="s">
        <v>35</v>
      </c>
      <c r="D350" s="11">
        <v>1</v>
      </c>
      <c r="E350" s="23">
        <f>_xlfn.XLOOKUP(A350,'Complete List'!A:A,'Complete List'!E:E)</f>
        <v>20421</v>
      </c>
      <c r="F350" s="24">
        <f t="shared" si="5"/>
        <v>0.130453944468929</v>
      </c>
      <c r="G350" s="23">
        <v>17757</v>
      </c>
    </row>
    <row r="351" spans="1:7">
      <c r="A351" s="25" t="s">
        <v>1053</v>
      </c>
      <c r="B351" s="11" t="s">
        <v>1054</v>
      </c>
      <c r="C351" s="11" t="s">
        <v>35</v>
      </c>
      <c r="D351" s="11">
        <v>1</v>
      </c>
      <c r="E351" s="23">
        <f>_xlfn.XLOOKUP(A351,'Complete List'!A:A,'Complete List'!E:E)</f>
        <v>26746</v>
      </c>
      <c r="F351" s="24">
        <f t="shared" si="5"/>
        <v>0.13041950198160479</v>
      </c>
      <c r="G351" s="23">
        <v>23257.8</v>
      </c>
    </row>
    <row r="352" spans="1:7">
      <c r="A352" s="25" t="s">
        <v>1055</v>
      </c>
      <c r="B352" s="11" t="s">
        <v>1056</v>
      </c>
      <c r="C352" s="11" t="s">
        <v>35</v>
      </c>
      <c r="D352" s="11">
        <v>1</v>
      </c>
      <c r="E352" s="23">
        <f>_xlfn.XLOOKUP(A352,'Complete List'!A:A,'Complete List'!E:E)</f>
        <v>29683</v>
      </c>
      <c r="F352" s="24">
        <f t="shared" si="5"/>
        <v>0.13044166694741088</v>
      </c>
      <c r="G352" s="23">
        <v>25811.100000000002</v>
      </c>
    </row>
    <row r="353" spans="1:7">
      <c r="A353" s="25" t="s">
        <v>1057</v>
      </c>
      <c r="B353" s="11" t="s">
        <v>1058</v>
      </c>
      <c r="C353" s="11" t="s">
        <v>35</v>
      </c>
      <c r="D353" s="11">
        <v>1</v>
      </c>
      <c r="E353" s="23">
        <f>_xlfn.XLOOKUP(A353,'Complete List'!A:A,'Complete List'!E:E)</f>
        <v>29709</v>
      </c>
      <c r="F353" s="24">
        <f t="shared" si="5"/>
        <v>0.13044531960012107</v>
      </c>
      <c r="G353" s="23">
        <v>25833.600000000002</v>
      </c>
    </row>
    <row r="354" spans="1:7">
      <c r="A354" s="25" t="s">
        <v>1059</v>
      </c>
      <c r="B354" s="11" t="s">
        <v>1060</v>
      </c>
      <c r="C354" s="11" t="s">
        <v>35</v>
      </c>
      <c r="D354" s="11">
        <v>1</v>
      </c>
      <c r="E354" s="23">
        <f>_xlfn.XLOOKUP(A354,'Complete List'!A:A,'Complete List'!E:E)</f>
        <v>41082</v>
      </c>
      <c r="F354" s="24">
        <f t="shared" si="5"/>
        <v>0.13042938513217461</v>
      </c>
      <c r="G354" s="23">
        <v>35723.700000000004</v>
      </c>
    </row>
    <row r="355" spans="1:7">
      <c r="A355" s="25" t="s">
        <v>1061</v>
      </c>
      <c r="B355" s="11" t="s">
        <v>1062</v>
      </c>
      <c r="C355" s="11" t="s">
        <v>35</v>
      </c>
      <c r="D355" s="11">
        <v>1</v>
      </c>
      <c r="E355" s="23">
        <f>_xlfn.XLOOKUP(A355,'Complete List'!A:A,'Complete List'!E:E)</f>
        <v>30637</v>
      </c>
      <c r="F355" s="24">
        <f t="shared" si="5"/>
        <v>0.13043378920912618</v>
      </c>
      <c r="G355" s="23">
        <v>26640.9</v>
      </c>
    </row>
    <row r="356" spans="1:7">
      <c r="A356" s="25" t="s">
        <v>1063</v>
      </c>
      <c r="B356" s="11" t="s">
        <v>1064</v>
      </c>
      <c r="C356" s="11" t="s">
        <v>35</v>
      </c>
      <c r="D356" s="11">
        <v>1</v>
      </c>
      <c r="E356" s="23">
        <f>_xlfn.XLOOKUP(A356,'Complete List'!A:A,'Complete List'!E:E)</f>
        <v>49983</v>
      </c>
      <c r="F356" s="24">
        <f t="shared" si="5"/>
        <v>0.13043034631774797</v>
      </c>
      <c r="G356" s="23">
        <v>43463.700000000004</v>
      </c>
    </row>
    <row r="357" spans="1:7">
      <c r="A357" s="25" t="s">
        <v>1065</v>
      </c>
      <c r="B357" s="11" t="s">
        <v>1066</v>
      </c>
      <c r="C357" s="11" t="s">
        <v>35</v>
      </c>
      <c r="D357" s="11">
        <v>1</v>
      </c>
      <c r="E357" s="23">
        <f>_xlfn.XLOOKUP(A357,'Complete List'!A:A,'Complete List'!E:E)</f>
        <v>40210</v>
      </c>
      <c r="F357" s="24">
        <f t="shared" si="5"/>
        <v>0.13044018900770948</v>
      </c>
      <c r="G357" s="23">
        <v>34965</v>
      </c>
    </row>
    <row r="358" spans="1:7">
      <c r="A358" s="25" t="s">
        <v>1067</v>
      </c>
      <c r="B358" s="11" t="s">
        <v>1068</v>
      </c>
      <c r="C358" s="11" t="s">
        <v>35</v>
      </c>
      <c r="D358" s="11">
        <v>1</v>
      </c>
      <c r="E358" s="23">
        <f>_xlfn.XLOOKUP(A358,'Complete List'!A:A,'Complete List'!E:E)</f>
        <v>42769</v>
      </c>
      <c r="F358" s="24">
        <f t="shared" si="5"/>
        <v>0.13042858144918035</v>
      </c>
      <c r="G358" s="23">
        <v>37190.700000000004</v>
      </c>
    </row>
    <row r="359" spans="1:7">
      <c r="A359" s="25" t="s">
        <v>1069</v>
      </c>
      <c r="B359" s="11" t="s">
        <v>1070</v>
      </c>
      <c r="C359" s="11" t="s">
        <v>35</v>
      </c>
      <c r="D359" s="11">
        <v>1</v>
      </c>
      <c r="E359" s="23">
        <f>_xlfn.XLOOKUP(A359,'Complete List'!A:A,'Complete List'!E:E)</f>
        <v>46408</v>
      </c>
      <c r="F359" s="24">
        <f t="shared" si="5"/>
        <v>0.13042794345802455</v>
      </c>
      <c r="G359" s="23">
        <v>40355.1</v>
      </c>
    </row>
    <row r="360" spans="1:7">
      <c r="A360" s="25" t="s">
        <v>1071</v>
      </c>
      <c r="B360" s="11" t="s">
        <v>1072</v>
      </c>
      <c r="C360" s="11" t="s">
        <v>35</v>
      </c>
      <c r="D360" s="11">
        <v>1</v>
      </c>
      <c r="E360" s="23">
        <f>_xlfn.XLOOKUP(A360,'Complete List'!A:A,'Complete List'!E:E)</f>
        <v>41957</v>
      </c>
      <c r="F360" s="24">
        <f t="shared" si="5"/>
        <v>0.13043830588459604</v>
      </c>
      <c r="G360" s="23">
        <v>36484.200000000004</v>
      </c>
    </row>
    <row r="361" spans="1:7">
      <c r="A361" s="25" t="s">
        <v>1073</v>
      </c>
      <c r="B361" s="11" t="s">
        <v>1074</v>
      </c>
      <c r="C361" s="11" t="s">
        <v>35</v>
      </c>
      <c r="D361" s="11">
        <v>1</v>
      </c>
      <c r="E361" s="23">
        <f>_xlfn.XLOOKUP(A361,'Complete List'!A:A,'Complete List'!E:E)</f>
        <v>32929</v>
      </c>
      <c r="F361" s="24">
        <f t="shared" si="5"/>
        <v>0.13044732606517051</v>
      </c>
      <c r="G361" s="23">
        <v>28633.5</v>
      </c>
    </row>
    <row r="362" spans="1:7">
      <c r="A362" s="25" t="s">
        <v>1075</v>
      </c>
      <c r="B362" s="11" t="s">
        <v>1076</v>
      </c>
      <c r="C362" s="11" t="s">
        <v>35</v>
      </c>
      <c r="D362" s="11">
        <v>1</v>
      </c>
      <c r="E362" s="23">
        <f>_xlfn.XLOOKUP(A362,'Complete List'!A:A,'Complete List'!E:E)</f>
        <v>33203</v>
      </c>
      <c r="F362" s="24">
        <f t="shared" si="5"/>
        <v>0.13044002048007708</v>
      </c>
      <c r="G362" s="23">
        <v>28872</v>
      </c>
    </row>
    <row r="363" spans="1:7">
      <c r="A363" s="25" t="s">
        <v>1077</v>
      </c>
      <c r="B363" s="11" t="s">
        <v>1078</v>
      </c>
      <c r="C363" s="11" t="s">
        <v>35</v>
      </c>
      <c r="D363" s="11">
        <v>1</v>
      </c>
      <c r="E363" s="23">
        <f>_xlfn.XLOOKUP(A363,'Complete List'!A:A,'Complete List'!E:E)</f>
        <v>26465</v>
      </c>
      <c r="F363" s="24">
        <f t="shared" si="5"/>
        <v>0.1304364254675987</v>
      </c>
      <c r="G363" s="23">
        <v>23013</v>
      </c>
    </row>
    <row r="364" spans="1:7">
      <c r="A364" s="25" t="s">
        <v>1079</v>
      </c>
      <c r="B364" s="11" t="s">
        <v>1080</v>
      </c>
      <c r="C364" s="11" t="s">
        <v>35</v>
      </c>
      <c r="D364" s="11">
        <v>1</v>
      </c>
      <c r="E364" s="23">
        <f>_xlfn.XLOOKUP(A364,'Complete List'!A:A,'Complete List'!E:E)</f>
        <v>37248</v>
      </c>
      <c r="F364" s="24">
        <f t="shared" si="5"/>
        <v>0.1304445876288659</v>
      </c>
      <c r="G364" s="23">
        <v>32389.200000000001</v>
      </c>
    </row>
    <row r="365" spans="1:7">
      <c r="A365" s="25" t="s">
        <v>1081</v>
      </c>
      <c r="B365" s="11" t="s">
        <v>1082</v>
      </c>
      <c r="C365" s="11" t="s">
        <v>35</v>
      </c>
      <c r="D365" s="11">
        <v>1</v>
      </c>
      <c r="E365" s="23">
        <f>_xlfn.XLOOKUP(A365,'Complete List'!A:A,'Complete List'!E:E)</f>
        <v>24303</v>
      </c>
      <c r="F365" s="24">
        <f t="shared" si="5"/>
        <v>0.13044068633502026</v>
      </c>
      <c r="G365" s="23">
        <v>21132.9</v>
      </c>
    </row>
    <row r="366" spans="1:7">
      <c r="A366" s="25" t="s">
        <v>1083</v>
      </c>
      <c r="B366" s="11" t="s">
        <v>1084</v>
      </c>
      <c r="C366" s="11" t="s">
        <v>35</v>
      </c>
      <c r="D366" s="11">
        <v>1</v>
      </c>
      <c r="E366" s="23">
        <f>_xlfn.XLOOKUP(A366,'Complete List'!A:A,'Complete List'!E:E)</f>
        <v>29429</v>
      </c>
      <c r="F366" s="24">
        <f t="shared" si="5"/>
        <v>0.13042916850725472</v>
      </c>
      <c r="G366" s="23">
        <v>25590.600000000002</v>
      </c>
    </row>
    <row r="367" spans="1:7">
      <c r="A367" s="25" t="s">
        <v>1085</v>
      </c>
      <c r="B367" s="11" t="s">
        <v>1086</v>
      </c>
      <c r="C367" s="11" t="s">
        <v>35</v>
      </c>
      <c r="D367" s="11">
        <v>1</v>
      </c>
      <c r="E367" s="23">
        <f>_xlfn.XLOOKUP(A367,'Complete List'!A:A,'Complete List'!E:E)</f>
        <v>27272</v>
      </c>
      <c r="F367" s="24">
        <f t="shared" si="5"/>
        <v>0.13042681138163681</v>
      </c>
      <c r="G367" s="23">
        <v>23715</v>
      </c>
    </row>
    <row r="368" spans="1:7">
      <c r="A368" s="25" t="s">
        <v>1087</v>
      </c>
      <c r="B368" s="11" t="s">
        <v>1088</v>
      </c>
      <c r="C368" s="11" t="s">
        <v>35</v>
      </c>
      <c r="D368" s="11">
        <v>1</v>
      </c>
      <c r="E368" s="23">
        <f>_xlfn.XLOOKUP(A368,'Complete List'!A:A,'Complete List'!E:E)</f>
        <v>34284</v>
      </c>
      <c r="F368" s="24">
        <f t="shared" si="5"/>
        <v>0.13042527126356318</v>
      </c>
      <c r="G368" s="23">
        <v>29812.5</v>
      </c>
    </row>
    <row r="369" spans="1:7">
      <c r="A369" s="25" t="s">
        <v>1089</v>
      </c>
      <c r="B369" s="11" t="s">
        <v>1090</v>
      </c>
      <c r="C369" s="11" t="s">
        <v>35</v>
      </c>
      <c r="D369" s="11">
        <v>1</v>
      </c>
      <c r="E369" s="23">
        <f>_xlfn.XLOOKUP(A369,'Complete List'!A:A,'Complete List'!E:E)</f>
        <v>20400</v>
      </c>
      <c r="F369" s="24">
        <f t="shared" si="5"/>
        <v>0.13044117647058828</v>
      </c>
      <c r="G369" s="23">
        <v>17739</v>
      </c>
    </row>
    <row r="370" spans="1:7">
      <c r="A370" s="25" t="s">
        <v>1091</v>
      </c>
      <c r="B370" s="11" t="s">
        <v>1092</v>
      </c>
      <c r="C370" s="11" t="s">
        <v>35</v>
      </c>
      <c r="D370" s="11">
        <v>1</v>
      </c>
      <c r="E370" s="23">
        <f>_xlfn.XLOOKUP(A370,'Complete List'!A:A,'Complete List'!E:E)</f>
        <v>28080</v>
      </c>
      <c r="F370" s="24">
        <f t="shared" si="5"/>
        <v>0.13044871794871793</v>
      </c>
      <c r="G370" s="23">
        <v>24417</v>
      </c>
    </row>
    <row r="371" spans="1:7">
      <c r="A371" s="25" t="s">
        <v>1093</v>
      </c>
      <c r="B371" s="11" t="s">
        <v>1094</v>
      </c>
      <c r="C371" s="11" t="s">
        <v>35</v>
      </c>
      <c r="D371" s="11">
        <v>1</v>
      </c>
      <c r="E371" s="23">
        <f>_xlfn.XLOOKUP(A371,'Complete List'!A:A,'Complete List'!E:E)</f>
        <v>18445</v>
      </c>
      <c r="F371" s="24">
        <f t="shared" si="5"/>
        <v>0.13044727568446735</v>
      </c>
      <c r="G371" s="23">
        <v>16038.9</v>
      </c>
    </row>
    <row r="372" spans="1:7">
      <c r="A372" s="25" t="s">
        <v>1095</v>
      </c>
      <c r="B372" s="11" t="s">
        <v>1096</v>
      </c>
      <c r="C372" s="11" t="s">
        <v>35</v>
      </c>
      <c r="D372" s="11">
        <v>1</v>
      </c>
      <c r="E372" s="23">
        <f>_xlfn.XLOOKUP(A372,'Complete List'!A:A,'Complete List'!E:E)</f>
        <v>20716</v>
      </c>
      <c r="F372" s="24">
        <f t="shared" si="5"/>
        <v>0.1207931067773701</v>
      </c>
      <c r="G372" s="23">
        <v>18213.650000000001</v>
      </c>
    </row>
    <row r="373" spans="1:7">
      <c r="A373" s="25" t="s">
        <v>1097</v>
      </c>
      <c r="B373" s="11" t="s">
        <v>1098</v>
      </c>
      <c r="C373" s="11" t="s">
        <v>35</v>
      </c>
      <c r="D373" s="11">
        <v>1</v>
      </c>
      <c r="E373" s="23">
        <f>_xlfn.XLOOKUP(A373,'Complete List'!A:A,'Complete List'!E:E)</f>
        <v>12277</v>
      </c>
      <c r="F373" s="24">
        <f t="shared" si="5"/>
        <v>0.12076077217561287</v>
      </c>
      <c r="G373" s="23">
        <v>10794.42</v>
      </c>
    </row>
    <row r="374" spans="1:7">
      <c r="A374" s="25" t="s">
        <v>1099</v>
      </c>
      <c r="B374" s="11" t="s">
        <v>1100</v>
      </c>
      <c r="C374" s="11" t="s">
        <v>35</v>
      </c>
      <c r="D374" s="11">
        <v>1</v>
      </c>
      <c r="E374" s="23">
        <f>_xlfn.XLOOKUP(A374,'Complete List'!A:A,'Complete List'!E:E)</f>
        <v>815</v>
      </c>
      <c r="F374" s="24">
        <f t="shared" si="5"/>
        <v>0.17920245398773016</v>
      </c>
      <c r="G374" s="23">
        <v>668.94999999999993</v>
      </c>
    </row>
    <row r="375" spans="1:7">
      <c r="A375" s="25" t="s">
        <v>1101</v>
      </c>
      <c r="B375" s="11" t="s">
        <v>1102</v>
      </c>
      <c r="C375" s="11" t="s">
        <v>35</v>
      </c>
      <c r="D375" s="11">
        <v>1</v>
      </c>
      <c r="E375" s="23">
        <f>_xlfn.XLOOKUP(A375,'Complete List'!A:A,'Complete List'!E:E)</f>
        <v>193</v>
      </c>
      <c r="F375" s="24">
        <f t="shared" si="5"/>
        <v>0.18082901554404152</v>
      </c>
      <c r="G375" s="23">
        <v>158.1</v>
      </c>
    </row>
    <row r="376" spans="1:7">
      <c r="A376" s="25" t="s">
        <v>1103</v>
      </c>
      <c r="B376" s="11" t="s">
        <v>1104</v>
      </c>
      <c r="C376" s="11" t="s">
        <v>35</v>
      </c>
      <c r="D376" s="11">
        <v>1</v>
      </c>
      <c r="E376" s="23">
        <f>_xlfn.XLOOKUP(A376,'Complete List'!A:A,'Complete List'!E:E)</f>
        <v>685</v>
      </c>
      <c r="F376" s="24">
        <f t="shared" si="5"/>
        <v>0.17854014598540158</v>
      </c>
      <c r="G376" s="23">
        <v>562.69999999999993</v>
      </c>
    </row>
    <row r="377" spans="1:7">
      <c r="A377" s="25" t="s">
        <v>1105</v>
      </c>
      <c r="B377" s="11" t="s">
        <v>1106</v>
      </c>
      <c r="C377" s="11" t="s">
        <v>35</v>
      </c>
      <c r="D377" s="11">
        <v>1</v>
      </c>
      <c r="E377" s="23">
        <f>_xlfn.XLOOKUP(A377,'Complete List'!A:A,'Complete List'!E:E)</f>
        <v>159</v>
      </c>
      <c r="F377" s="24">
        <f t="shared" si="5"/>
        <v>0.17672955974842763</v>
      </c>
      <c r="G377" s="23">
        <v>130.9</v>
      </c>
    </row>
    <row r="378" spans="1:7">
      <c r="A378" s="25" t="s">
        <v>1107</v>
      </c>
      <c r="B378" s="11" t="s">
        <v>1108</v>
      </c>
      <c r="C378" s="11" t="s">
        <v>35</v>
      </c>
      <c r="D378" s="11">
        <v>1</v>
      </c>
      <c r="E378" s="23">
        <f>_xlfn.XLOOKUP(A378,'Complete List'!A:A,'Complete List'!E:E)</f>
        <v>1609</v>
      </c>
      <c r="F378" s="24">
        <f t="shared" si="5"/>
        <v>0.17852703542573023</v>
      </c>
      <c r="G378" s="23">
        <v>1321.75</v>
      </c>
    </row>
    <row r="379" spans="1:7">
      <c r="A379" s="25" t="s">
        <v>1109</v>
      </c>
      <c r="B379" s="11" t="s">
        <v>1110</v>
      </c>
      <c r="C379" s="11" t="s">
        <v>35</v>
      </c>
      <c r="D379" s="11">
        <v>1</v>
      </c>
      <c r="E379" s="23">
        <f>_xlfn.XLOOKUP(A379,'Complete List'!A:A,'Complete List'!E:E)</f>
        <v>4830</v>
      </c>
      <c r="F379" s="24">
        <f t="shared" si="5"/>
        <v>0.17868530020703932</v>
      </c>
      <c r="G379" s="23">
        <v>3966.95</v>
      </c>
    </row>
    <row r="380" spans="1:7">
      <c r="A380" s="25" t="s">
        <v>1111</v>
      </c>
      <c r="B380" s="11" t="s">
        <v>1112</v>
      </c>
      <c r="C380" s="11" t="s">
        <v>35</v>
      </c>
      <c r="D380" s="11">
        <v>1</v>
      </c>
      <c r="E380" s="23">
        <f>_xlfn.XLOOKUP(A380,'Complete List'!A:A,'Complete List'!E:E)</f>
        <v>542</v>
      </c>
      <c r="F380" s="24">
        <f t="shared" si="5"/>
        <v>0.17822878228782291</v>
      </c>
      <c r="G380" s="23">
        <v>445.4</v>
      </c>
    </row>
    <row r="381" spans="1:7">
      <c r="A381" s="25" t="s">
        <v>1113</v>
      </c>
      <c r="B381" s="11" t="s">
        <v>1114</v>
      </c>
      <c r="C381" s="11" t="s">
        <v>35</v>
      </c>
      <c r="D381" s="11">
        <v>1</v>
      </c>
      <c r="E381" s="23">
        <f>_xlfn.XLOOKUP(A381,'Complete List'!A:A,'Complete List'!E:E)</f>
        <v>39</v>
      </c>
      <c r="F381" s="24">
        <f t="shared" si="5"/>
        <v>0.17179487179487185</v>
      </c>
      <c r="G381" s="23">
        <v>32.299999999999997</v>
      </c>
    </row>
    <row r="382" spans="1:7">
      <c r="A382" s="25" t="s">
        <v>1115</v>
      </c>
      <c r="B382" s="11" t="s">
        <v>1116</v>
      </c>
      <c r="C382" s="11" t="s">
        <v>35</v>
      </c>
      <c r="D382" s="11">
        <v>1</v>
      </c>
      <c r="E382" s="23">
        <f>_xlfn.XLOOKUP(A382,'Complete List'!A:A,'Complete List'!E:E)</f>
        <v>95</v>
      </c>
      <c r="F382" s="24">
        <f t="shared" si="5"/>
        <v>0.17684210526315791</v>
      </c>
      <c r="G382" s="23">
        <v>78.2</v>
      </c>
    </row>
    <row r="383" spans="1:7">
      <c r="A383" s="25" t="s">
        <v>1117</v>
      </c>
      <c r="B383" s="11" t="s">
        <v>1118</v>
      </c>
      <c r="C383" s="11" t="s">
        <v>35</v>
      </c>
      <c r="D383" s="11">
        <v>1</v>
      </c>
      <c r="E383" s="23">
        <f>_xlfn.XLOOKUP(A383,'Complete List'!A:A,'Complete List'!E:E)</f>
        <v>617</v>
      </c>
      <c r="F383" s="24">
        <f t="shared" si="5"/>
        <v>0.17893030794165321</v>
      </c>
      <c r="G383" s="23">
        <v>506.59999999999997</v>
      </c>
    </row>
    <row r="384" spans="1:7">
      <c r="A384" s="25" t="s">
        <v>1119</v>
      </c>
      <c r="B384" s="11" t="s">
        <v>1120</v>
      </c>
      <c r="C384" s="11" t="s">
        <v>35</v>
      </c>
      <c r="D384" s="11">
        <v>1</v>
      </c>
      <c r="E384" s="23">
        <f>_xlfn.XLOOKUP(A384,'Complete List'!A:A,'Complete List'!E:E)</f>
        <v>508</v>
      </c>
      <c r="F384" s="24">
        <f t="shared" si="5"/>
        <v>0.17844488188976382</v>
      </c>
      <c r="G384" s="23">
        <v>417.34999999999997</v>
      </c>
    </row>
    <row r="385" spans="1:7">
      <c r="A385" s="25" t="s">
        <v>1121</v>
      </c>
      <c r="B385" s="11" t="s">
        <v>1122</v>
      </c>
      <c r="C385" s="11" t="s">
        <v>35</v>
      </c>
      <c r="D385" s="11">
        <v>1</v>
      </c>
      <c r="E385" s="23">
        <f>_xlfn.XLOOKUP(A385,'Complete List'!A:A,'Complete List'!E:E)</f>
        <v>508</v>
      </c>
      <c r="F385" s="24">
        <f t="shared" si="5"/>
        <v>0.17844488188976382</v>
      </c>
      <c r="G385" s="23">
        <v>417.34999999999997</v>
      </c>
    </row>
    <row r="386" spans="1:7">
      <c r="A386" s="25" t="s">
        <v>1123</v>
      </c>
      <c r="B386" s="11" t="s">
        <v>1124</v>
      </c>
      <c r="C386" s="11" t="s">
        <v>35</v>
      </c>
      <c r="D386" s="11">
        <v>1</v>
      </c>
      <c r="E386" s="23">
        <f>_xlfn.XLOOKUP(A386,'Complete List'!A:A,'Complete List'!E:E)</f>
        <v>508</v>
      </c>
      <c r="F386" s="24">
        <f t="shared" si="5"/>
        <v>0.17844488188976382</v>
      </c>
      <c r="G386" s="23">
        <v>417.34999999999997</v>
      </c>
    </row>
    <row r="387" spans="1:7">
      <c r="A387" s="25" t="s">
        <v>1125</v>
      </c>
      <c r="B387" s="11" t="s">
        <v>1126</v>
      </c>
      <c r="C387" s="11" t="s">
        <v>35</v>
      </c>
      <c r="D387" s="11">
        <v>1</v>
      </c>
      <c r="E387" s="23">
        <f>_xlfn.XLOOKUP(A387,'Complete List'!A:A,'Complete List'!E:E)</f>
        <v>508</v>
      </c>
      <c r="F387" s="24">
        <f t="shared" si="5"/>
        <v>0.17844488188976382</v>
      </c>
      <c r="G387" s="23">
        <v>417.34999999999997</v>
      </c>
    </row>
    <row r="388" spans="1:7">
      <c r="A388" s="25" t="s">
        <v>1127</v>
      </c>
      <c r="B388" s="11" t="s">
        <v>1128</v>
      </c>
      <c r="C388" s="11" t="s">
        <v>35</v>
      </c>
      <c r="D388" s="11">
        <v>1</v>
      </c>
      <c r="E388" s="23">
        <f>_xlfn.XLOOKUP(A388,'Complete List'!A:A,'Complete List'!E:E)</f>
        <v>508</v>
      </c>
      <c r="F388" s="24">
        <f t="shared" si="5"/>
        <v>0.17844488188976382</v>
      </c>
      <c r="G388" s="23">
        <v>417.34999999999997</v>
      </c>
    </row>
    <row r="389" spans="1:7">
      <c r="A389" s="25" t="s">
        <v>1129</v>
      </c>
      <c r="B389" s="11" t="s">
        <v>1130</v>
      </c>
      <c r="C389" s="11" t="s">
        <v>35</v>
      </c>
      <c r="D389" s="11">
        <v>1</v>
      </c>
      <c r="E389" s="23">
        <f>_xlfn.XLOOKUP(A389,'Complete List'!A:A,'Complete List'!E:E)</f>
        <v>508</v>
      </c>
      <c r="F389" s="24">
        <f t="shared" si="5"/>
        <v>0.17844488188976382</v>
      </c>
      <c r="G389" s="23">
        <v>417.34999999999997</v>
      </c>
    </row>
    <row r="390" spans="1:7">
      <c r="A390" s="25" t="s">
        <v>1131</v>
      </c>
      <c r="B390" s="11" t="s">
        <v>1132</v>
      </c>
      <c r="C390" s="11" t="s">
        <v>35</v>
      </c>
      <c r="D390" s="11">
        <v>1</v>
      </c>
      <c r="E390" s="23">
        <f>_xlfn.XLOOKUP(A390,'Complete List'!A:A,'Complete List'!E:E)</f>
        <v>875</v>
      </c>
      <c r="F390" s="24">
        <f t="shared" si="5"/>
        <v>0.17914285714285716</v>
      </c>
      <c r="G390" s="23">
        <v>718.25</v>
      </c>
    </row>
    <row r="391" spans="1:7">
      <c r="A391" s="25" t="s">
        <v>1133</v>
      </c>
      <c r="B391" s="11" t="s">
        <v>1134</v>
      </c>
      <c r="C391" s="11" t="s">
        <v>35</v>
      </c>
      <c r="D391" s="11">
        <v>1</v>
      </c>
      <c r="E391" s="23">
        <f>_xlfn.XLOOKUP(A391,'Complete List'!A:A,'Complete List'!E:E)</f>
        <v>520</v>
      </c>
      <c r="F391" s="24">
        <f t="shared" si="5"/>
        <v>0.17942307692307691</v>
      </c>
      <c r="G391" s="23">
        <v>426.7</v>
      </c>
    </row>
    <row r="392" spans="1:7">
      <c r="A392" s="25" t="s">
        <v>1135</v>
      </c>
      <c r="B392" s="11" t="s">
        <v>1136</v>
      </c>
      <c r="C392" s="11" t="s">
        <v>35</v>
      </c>
      <c r="D392" s="11">
        <v>1</v>
      </c>
      <c r="E392" s="23">
        <f>_xlfn.XLOOKUP(A392,'Complete List'!A:A,'Complete List'!E:E)</f>
        <v>470</v>
      </c>
      <c r="F392" s="24">
        <f t="shared" si="5"/>
        <v>0.17893617021276598</v>
      </c>
      <c r="G392" s="23">
        <v>385.9</v>
      </c>
    </row>
    <row r="393" spans="1:7">
      <c r="A393" s="25" t="s">
        <v>1137</v>
      </c>
      <c r="B393" s="11" t="s">
        <v>1138</v>
      </c>
      <c r="C393" s="11" t="s">
        <v>35</v>
      </c>
      <c r="D393" s="11">
        <v>1</v>
      </c>
      <c r="E393" s="23">
        <f>_xlfn.XLOOKUP(A393,'Complete List'!A:A,'Complete List'!E:E)</f>
        <v>893</v>
      </c>
      <c r="F393" s="24">
        <f t="shared" si="5"/>
        <v>0.17855543113101913</v>
      </c>
      <c r="G393" s="23">
        <v>733.55</v>
      </c>
    </row>
    <row r="394" spans="1:7">
      <c r="A394" s="25" t="s">
        <v>1139</v>
      </c>
      <c r="B394" s="11" t="s">
        <v>1140</v>
      </c>
      <c r="C394" s="11" t="s">
        <v>35</v>
      </c>
      <c r="D394" s="11">
        <v>1</v>
      </c>
      <c r="E394" s="23">
        <f>_xlfn.XLOOKUP(A394,'Complete List'!A:A,'Complete List'!E:E)</f>
        <v>205</v>
      </c>
      <c r="F394" s="24">
        <f t="shared" si="5"/>
        <v>0.17902439024390249</v>
      </c>
      <c r="G394" s="23">
        <v>168.29999999999998</v>
      </c>
    </row>
    <row r="395" spans="1:7">
      <c r="A395" s="25" t="s">
        <v>1141</v>
      </c>
      <c r="B395" s="11" t="s">
        <v>1142</v>
      </c>
      <c r="C395" s="11" t="s">
        <v>35</v>
      </c>
      <c r="D395" s="11">
        <v>1</v>
      </c>
      <c r="E395" s="23">
        <f>_xlfn.XLOOKUP(A395,'Complete List'!A:A,'Complete List'!E:E)</f>
        <v>1623</v>
      </c>
      <c r="F395" s="24">
        <f t="shared" si="5"/>
        <v>0.17880468268638328</v>
      </c>
      <c r="G395" s="23">
        <v>1332.8</v>
      </c>
    </row>
    <row r="396" spans="1:7">
      <c r="A396" s="25" t="s">
        <v>1143</v>
      </c>
      <c r="B396" s="11" t="s">
        <v>1144</v>
      </c>
      <c r="C396" s="11" t="s">
        <v>35</v>
      </c>
      <c r="D396" s="11">
        <v>1</v>
      </c>
      <c r="E396" s="23">
        <f>_xlfn.XLOOKUP(A396,'Complete List'!A:A,'Complete List'!E:E)</f>
        <v>6.0920099999999993</v>
      </c>
      <c r="F396" s="24">
        <f t="shared" si="5"/>
        <v>0.17874396135265691</v>
      </c>
      <c r="G396" s="23">
        <v>5.0030999999999999</v>
      </c>
    </row>
    <row r="397" spans="1:7">
      <c r="A397" s="25" t="s">
        <v>1145</v>
      </c>
      <c r="B397" s="11" t="s">
        <v>1146</v>
      </c>
      <c r="C397" s="11" t="s">
        <v>35</v>
      </c>
      <c r="D397" s="11">
        <v>1</v>
      </c>
      <c r="E397" s="23">
        <f>_xlfn.XLOOKUP(A397,'Complete List'!A:A,'Complete List'!E:E)</f>
        <v>536</v>
      </c>
      <c r="F397" s="24">
        <f t="shared" ref="F397:F460" si="6">1-(G397/E397)</f>
        <v>0.178544776119403</v>
      </c>
      <c r="G397" s="23">
        <v>440.3</v>
      </c>
    </row>
    <row r="398" spans="1:7">
      <c r="A398" s="25" t="s">
        <v>1147</v>
      </c>
      <c r="B398" s="11" t="s">
        <v>1148</v>
      </c>
      <c r="C398" s="11" t="s">
        <v>35</v>
      </c>
      <c r="D398" s="11">
        <v>1</v>
      </c>
      <c r="E398" s="23">
        <f>_xlfn.XLOOKUP(A398,'Complete List'!A:A,'Complete List'!E:E)</f>
        <v>61</v>
      </c>
      <c r="F398" s="24">
        <f t="shared" si="6"/>
        <v>0.1778688524590164</v>
      </c>
      <c r="G398" s="23">
        <v>50.15</v>
      </c>
    </row>
    <row r="399" spans="1:7">
      <c r="A399" s="25" t="s">
        <v>1149</v>
      </c>
      <c r="B399" s="11" t="s">
        <v>1150</v>
      </c>
      <c r="C399" s="11" t="s">
        <v>35</v>
      </c>
      <c r="D399" s="11">
        <v>1</v>
      </c>
      <c r="E399" s="23">
        <f>_xlfn.XLOOKUP(A399,'Complete List'!A:A,'Complete List'!E:E)</f>
        <v>4.8736079999999999</v>
      </c>
      <c r="F399" s="24">
        <f t="shared" si="6"/>
        <v>0.17874396135265691</v>
      </c>
      <c r="G399" s="23">
        <v>4.0024800000000003</v>
      </c>
    </row>
    <row r="400" spans="1:7">
      <c r="A400" s="25" t="s">
        <v>1151</v>
      </c>
      <c r="B400" s="11" t="s">
        <v>1152</v>
      </c>
      <c r="C400" s="11" t="s">
        <v>35</v>
      </c>
      <c r="D400" s="11">
        <v>1</v>
      </c>
      <c r="E400" s="23">
        <f>_xlfn.XLOOKUP(A400,'Complete List'!A:A,'Complete List'!E:E)</f>
        <v>3233</v>
      </c>
      <c r="F400" s="24">
        <f t="shared" si="6"/>
        <v>0.17865759356634703</v>
      </c>
      <c r="G400" s="23">
        <v>2655.4</v>
      </c>
    </row>
    <row r="401" spans="1:7">
      <c r="A401" s="25" t="s">
        <v>1153</v>
      </c>
      <c r="B401" s="11" t="s">
        <v>1154</v>
      </c>
      <c r="C401" s="11" t="s">
        <v>35</v>
      </c>
      <c r="D401" s="11">
        <v>1</v>
      </c>
      <c r="E401" s="23">
        <f>_xlfn.XLOOKUP(A401,'Complete List'!A:A,'Complete List'!E:E)</f>
        <v>148</v>
      </c>
      <c r="F401" s="24">
        <f t="shared" si="6"/>
        <v>0.17871621621621625</v>
      </c>
      <c r="G401" s="23">
        <v>121.55</v>
      </c>
    </row>
    <row r="402" spans="1:7">
      <c r="A402" s="25" t="s">
        <v>1155</v>
      </c>
      <c r="B402" s="11" t="s">
        <v>1156</v>
      </c>
      <c r="C402" s="11" t="s">
        <v>35</v>
      </c>
      <c r="D402" s="11">
        <v>1</v>
      </c>
      <c r="E402" s="23">
        <f>_xlfn.XLOOKUP(A402,'Complete List'!A:A,'Complete List'!E:E)</f>
        <v>472</v>
      </c>
      <c r="F402" s="24">
        <f t="shared" si="6"/>
        <v>0.17881355932203402</v>
      </c>
      <c r="G402" s="23">
        <v>387.59999999999997</v>
      </c>
    </row>
    <row r="403" spans="1:7">
      <c r="A403" s="25" t="s">
        <v>1157</v>
      </c>
      <c r="B403" s="11" t="s">
        <v>1158</v>
      </c>
      <c r="C403" s="11" t="s">
        <v>35</v>
      </c>
      <c r="D403" s="11">
        <v>1</v>
      </c>
      <c r="E403" s="23">
        <f>_xlfn.XLOOKUP(A403,'Complete List'!A:A,'Complete List'!E:E)</f>
        <v>984</v>
      </c>
      <c r="F403" s="24">
        <f t="shared" si="6"/>
        <v>0.17850609756097557</v>
      </c>
      <c r="G403" s="23">
        <v>808.35</v>
      </c>
    </row>
    <row r="404" spans="1:7">
      <c r="A404" s="25" t="s">
        <v>1159</v>
      </c>
      <c r="B404" s="11" t="s">
        <v>1160</v>
      </c>
      <c r="C404" s="11" t="s">
        <v>35</v>
      </c>
      <c r="D404" s="11">
        <v>1</v>
      </c>
      <c r="E404" s="23">
        <f>_xlfn.XLOOKUP(A404,'Complete List'!A:A,'Complete List'!E:E)</f>
        <v>196</v>
      </c>
      <c r="F404" s="24">
        <f t="shared" si="6"/>
        <v>0.18035714285714288</v>
      </c>
      <c r="G404" s="23">
        <v>160.65</v>
      </c>
    </row>
    <row r="405" spans="1:7">
      <c r="A405" s="25" t="s">
        <v>1161</v>
      </c>
      <c r="B405" s="11" t="s">
        <v>1162</v>
      </c>
      <c r="C405" s="11" t="s">
        <v>35</v>
      </c>
      <c r="D405" s="11">
        <v>1</v>
      </c>
      <c r="E405" s="23">
        <f>_xlfn.XLOOKUP(A405,'Complete List'!A:A,'Complete List'!E:E)</f>
        <v>143</v>
      </c>
      <c r="F405" s="24">
        <f t="shared" si="6"/>
        <v>0.17972027972027971</v>
      </c>
      <c r="G405" s="23">
        <v>117.3</v>
      </c>
    </row>
    <row r="406" spans="1:7">
      <c r="A406" s="25" t="s">
        <v>1163</v>
      </c>
      <c r="B406" s="11" t="s">
        <v>1164</v>
      </c>
      <c r="C406" s="11" t="s">
        <v>35</v>
      </c>
      <c r="D406" s="11">
        <v>1</v>
      </c>
      <c r="E406" s="23">
        <f>_xlfn.XLOOKUP(A406,'Complete List'!A:A,'Complete List'!E:E)</f>
        <v>372</v>
      </c>
      <c r="F406" s="24">
        <f t="shared" si="6"/>
        <v>0.17970430107526891</v>
      </c>
      <c r="G406" s="23">
        <v>305.14999999999998</v>
      </c>
    </row>
    <row r="407" spans="1:7">
      <c r="A407" s="25" t="s">
        <v>1165</v>
      </c>
      <c r="B407" s="11" t="s">
        <v>1166</v>
      </c>
      <c r="C407" s="11" t="s">
        <v>35</v>
      </c>
      <c r="D407" s="11">
        <v>1</v>
      </c>
      <c r="E407" s="23">
        <f>_xlfn.XLOOKUP(A407,'Complete List'!A:A,'Complete List'!E:E)</f>
        <v>62</v>
      </c>
      <c r="F407" s="24">
        <f t="shared" si="6"/>
        <v>0.17741935483870963</v>
      </c>
      <c r="G407" s="23">
        <v>51</v>
      </c>
    </row>
    <row r="408" spans="1:7">
      <c r="A408" s="25" t="s">
        <v>1167</v>
      </c>
      <c r="B408" s="11" t="s">
        <v>1168</v>
      </c>
      <c r="C408" s="11" t="s">
        <v>35</v>
      </c>
      <c r="D408" s="11">
        <v>1</v>
      </c>
      <c r="E408" s="23">
        <f>_xlfn.XLOOKUP(A408,'Complete List'!A:A,'Complete List'!E:E)</f>
        <v>66</v>
      </c>
      <c r="F408" s="24">
        <f t="shared" si="6"/>
        <v>0.17575757575757578</v>
      </c>
      <c r="G408" s="23">
        <v>54.4</v>
      </c>
    </row>
    <row r="409" spans="1:7">
      <c r="A409" s="25" t="s">
        <v>1169</v>
      </c>
      <c r="B409" s="11" t="s">
        <v>1170</v>
      </c>
      <c r="C409" s="11" t="s">
        <v>35</v>
      </c>
      <c r="D409" s="11">
        <v>1</v>
      </c>
      <c r="E409" s="23">
        <f>_xlfn.XLOOKUP(A409,'Complete List'!A:A,'Complete List'!E:E)</f>
        <v>59</v>
      </c>
      <c r="F409" s="24">
        <f t="shared" si="6"/>
        <v>0.17881355932203402</v>
      </c>
      <c r="G409" s="23">
        <v>48.449999999999996</v>
      </c>
    </row>
    <row r="410" spans="1:7">
      <c r="A410" s="25" t="s">
        <v>1171</v>
      </c>
      <c r="B410" s="11" t="s">
        <v>1172</v>
      </c>
      <c r="C410" s="11" t="s">
        <v>35</v>
      </c>
      <c r="D410" s="11">
        <v>1</v>
      </c>
      <c r="E410" s="23">
        <f>_xlfn.XLOOKUP(A410,'Complete List'!A:A,'Complete List'!E:E)</f>
        <v>509</v>
      </c>
      <c r="F410" s="24">
        <f t="shared" si="6"/>
        <v>0.17838899803536346</v>
      </c>
      <c r="G410" s="23">
        <v>418.2</v>
      </c>
    </row>
    <row r="411" spans="1:7">
      <c r="A411" s="25" t="s">
        <v>1173</v>
      </c>
      <c r="B411" s="11" t="s">
        <v>1174</v>
      </c>
      <c r="C411" s="11" t="s">
        <v>35</v>
      </c>
      <c r="D411" s="11">
        <v>1</v>
      </c>
      <c r="E411" s="23">
        <f>_xlfn.XLOOKUP(A411,'Complete List'!A:A,'Complete List'!E:E)</f>
        <v>957</v>
      </c>
      <c r="F411" s="24">
        <f t="shared" si="6"/>
        <v>0.17842215256008365</v>
      </c>
      <c r="G411" s="23">
        <v>786.25</v>
      </c>
    </row>
    <row r="412" spans="1:7">
      <c r="A412" s="25" t="s">
        <v>1175</v>
      </c>
      <c r="B412" s="11" t="s">
        <v>1176</v>
      </c>
      <c r="C412" s="11" t="s">
        <v>35</v>
      </c>
      <c r="D412" s="11">
        <v>1</v>
      </c>
      <c r="E412" s="23">
        <f>_xlfn.XLOOKUP(A412,'Complete List'!A:A,'Complete List'!E:E)</f>
        <v>59</v>
      </c>
      <c r="F412" s="24">
        <f t="shared" si="6"/>
        <v>0.17881355932203402</v>
      </c>
      <c r="G412" s="23">
        <v>48.449999999999996</v>
      </c>
    </row>
    <row r="413" spans="1:7">
      <c r="A413" s="25" t="s">
        <v>1177</v>
      </c>
      <c r="B413" s="11" t="s">
        <v>1178</v>
      </c>
      <c r="C413" s="11" t="s">
        <v>35</v>
      </c>
      <c r="D413" s="11">
        <v>1</v>
      </c>
      <c r="E413" s="23">
        <f>_xlfn.XLOOKUP(A413,'Complete List'!A:A,'Complete List'!E:E)</f>
        <v>126</v>
      </c>
      <c r="F413" s="24">
        <f t="shared" si="6"/>
        <v>0.17698412698412691</v>
      </c>
      <c r="G413" s="23">
        <v>103.7</v>
      </c>
    </row>
    <row r="414" spans="1:7">
      <c r="A414" s="25" t="s">
        <v>1179</v>
      </c>
      <c r="B414" s="11" t="s">
        <v>1180</v>
      </c>
      <c r="C414" s="11" t="s">
        <v>35</v>
      </c>
      <c r="D414" s="11">
        <v>1</v>
      </c>
      <c r="E414" s="23">
        <f>_xlfn.XLOOKUP(A414,'Complete List'!A:A,'Complete List'!E:E)</f>
        <v>406</v>
      </c>
      <c r="F414" s="24">
        <f t="shared" si="6"/>
        <v>0.17931034482758623</v>
      </c>
      <c r="G414" s="23">
        <v>333.2</v>
      </c>
    </row>
    <row r="415" spans="1:7">
      <c r="A415" s="25" t="s">
        <v>1181</v>
      </c>
      <c r="B415" s="11" t="s">
        <v>1182</v>
      </c>
      <c r="C415" s="11" t="s">
        <v>35</v>
      </c>
      <c r="D415" s="11">
        <v>1</v>
      </c>
      <c r="E415" s="23">
        <f>_xlfn.XLOOKUP(A415,'Complete List'!A:A,'Complete List'!E:E)</f>
        <v>490</v>
      </c>
      <c r="F415" s="24">
        <f t="shared" si="6"/>
        <v>0.17948979591836733</v>
      </c>
      <c r="G415" s="23">
        <v>402.05</v>
      </c>
    </row>
    <row r="416" spans="1:7">
      <c r="A416" s="25" t="s">
        <v>1183</v>
      </c>
      <c r="B416" s="11" t="s">
        <v>1182</v>
      </c>
      <c r="C416" s="11" t="s">
        <v>35</v>
      </c>
      <c r="D416" s="11">
        <v>1</v>
      </c>
      <c r="E416" s="23">
        <f>_xlfn.XLOOKUP(A416,'Complete List'!A:A,'Complete List'!E:E)</f>
        <v>120</v>
      </c>
      <c r="F416" s="24">
        <f t="shared" si="6"/>
        <v>0.17833333333333334</v>
      </c>
      <c r="G416" s="23">
        <v>98.6</v>
      </c>
    </row>
    <row r="417" spans="1:7">
      <c r="A417" s="25" t="s">
        <v>1184</v>
      </c>
      <c r="B417" s="11" t="s">
        <v>1185</v>
      </c>
      <c r="C417" s="11" t="s">
        <v>35</v>
      </c>
      <c r="D417" s="11">
        <v>1</v>
      </c>
      <c r="E417" s="23">
        <f>_xlfn.XLOOKUP(A417,'Complete List'!A:A,'Complete List'!E:E)</f>
        <v>131</v>
      </c>
      <c r="F417" s="24">
        <f t="shared" si="6"/>
        <v>0.17595419847328242</v>
      </c>
      <c r="G417" s="23">
        <v>107.95</v>
      </c>
    </row>
    <row r="418" spans="1:7">
      <c r="A418" s="25" t="s">
        <v>1186</v>
      </c>
      <c r="B418" s="11" t="s">
        <v>1187</v>
      </c>
      <c r="C418" s="11" t="s">
        <v>35</v>
      </c>
      <c r="D418" s="11">
        <v>1</v>
      </c>
      <c r="E418" s="23">
        <f>_xlfn.XLOOKUP(A418,'Complete List'!A:A,'Complete List'!E:E)</f>
        <v>58</v>
      </c>
      <c r="F418" s="24">
        <f t="shared" si="6"/>
        <v>0.17931034482758623</v>
      </c>
      <c r="G418" s="23">
        <v>47.6</v>
      </c>
    </row>
    <row r="419" spans="1:7">
      <c r="A419" s="25" t="s">
        <v>1188</v>
      </c>
      <c r="B419" s="11" t="s">
        <v>1189</v>
      </c>
      <c r="C419" s="11" t="s">
        <v>35</v>
      </c>
      <c r="D419" s="11">
        <v>1</v>
      </c>
      <c r="E419" s="23">
        <f>_xlfn.XLOOKUP(A419,'Complete List'!A:A,'Complete List'!E:E)</f>
        <v>61</v>
      </c>
      <c r="F419" s="24">
        <f t="shared" si="6"/>
        <v>0.1778688524590164</v>
      </c>
      <c r="G419" s="23">
        <v>50.15</v>
      </c>
    </row>
    <row r="420" spans="1:7">
      <c r="A420" s="25" t="s">
        <v>1190</v>
      </c>
      <c r="B420" s="11" t="s">
        <v>1191</v>
      </c>
      <c r="C420" s="11" t="s">
        <v>35</v>
      </c>
      <c r="D420" s="11">
        <v>1</v>
      </c>
      <c r="E420" s="23">
        <f>_xlfn.XLOOKUP(A420,'Complete List'!A:A,'Complete List'!E:E)</f>
        <v>6401</v>
      </c>
      <c r="F420" s="24">
        <f t="shared" si="6"/>
        <v>0.17868301827839395</v>
      </c>
      <c r="G420" s="23">
        <v>5257.25</v>
      </c>
    </row>
    <row r="421" spans="1:7">
      <c r="A421" s="25" t="s">
        <v>1192</v>
      </c>
      <c r="B421" s="11" t="s">
        <v>1193</v>
      </c>
      <c r="C421" s="11" t="s">
        <v>35</v>
      </c>
      <c r="D421" s="11">
        <v>1</v>
      </c>
      <c r="E421" s="23">
        <f>_xlfn.XLOOKUP(A421,'Complete List'!A:A,'Complete List'!E:E)</f>
        <v>273</v>
      </c>
      <c r="F421" s="24">
        <f t="shared" si="6"/>
        <v>0.17802197802197806</v>
      </c>
      <c r="G421" s="23">
        <v>224.4</v>
      </c>
    </row>
    <row r="422" spans="1:7">
      <c r="A422" s="25" t="s">
        <v>1194</v>
      </c>
      <c r="B422" s="11" t="s">
        <v>1195</v>
      </c>
      <c r="C422" s="11" t="s">
        <v>35</v>
      </c>
      <c r="D422" s="11">
        <v>1</v>
      </c>
      <c r="E422" s="23">
        <f>_xlfn.XLOOKUP(A422,'Complete List'!A:A,'Complete List'!E:E)</f>
        <v>1767</v>
      </c>
      <c r="F422" s="24">
        <f t="shared" si="6"/>
        <v>0.1788624787775891</v>
      </c>
      <c r="G422" s="23">
        <v>1450.95</v>
      </c>
    </row>
    <row r="423" spans="1:7">
      <c r="A423" s="25" t="s">
        <v>1196</v>
      </c>
      <c r="B423" s="11" t="s">
        <v>1197</v>
      </c>
      <c r="C423" s="11" t="s">
        <v>35</v>
      </c>
      <c r="D423" s="11">
        <v>1</v>
      </c>
      <c r="E423" s="23">
        <f>_xlfn.XLOOKUP(A423,'Complete List'!A:A,'Complete List'!E:E)</f>
        <v>763</v>
      </c>
      <c r="F423" s="24">
        <f t="shared" si="6"/>
        <v>0.17896461336828318</v>
      </c>
      <c r="G423" s="23">
        <v>626.44999999999993</v>
      </c>
    </row>
    <row r="424" spans="1:7">
      <c r="A424" s="25" t="s">
        <v>1198</v>
      </c>
      <c r="B424" s="11" t="s">
        <v>1199</v>
      </c>
      <c r="C424" s="11" t="s">
        <v>35</v>
      </c>
      <c r="D424" s="11">
        <v>1</v>
      </c>
      <c r="E424" s="23">
        <f>_xlfn.XLOOKUP(A424,'Complete List'!A:A,'Complete List'!E:E)</f>
        <v>827</v>
      </c>
      <c r="F424" s="24">
        <f t="shared" si="6"/>
        <v>0.17877871825876668</v>
      </c>
      <c r="G424" s="23">
        <v>679.15</v>
      </c>
    </row>
    <row r="425" spans="1:7">
      <c r="A425" s="25" t="s">
        <v>1200</v>
      </c>
      <c r="B425" s="11" t="s">
        <v>1201</v>
      </c>
      <c r="C425" s="11" t="s">
        <v>35</v>
      </c>
      <c r="D425" s="11">
        <v>1</v>
      </c>
      <c r="E425" s="23">
        <f>_xlfn.XLOOKUP(A425,'Complete List'!A:A,'Complete List'!E:E)</f>
        <v>2125</v>
      </c>
      <c r="F425" s="24">
        <f t="shared" si="6"/>
        <v>0.17880000000000007</v>
      </c>
      <c r="G425" s="23">
        <v>1745.05</v>
      </c>
    </row>
    <row r="426" spans="1:7">
      <c r="A426" s="25" t="s">
        <v>1202</v>
      </c>
      <c r="B426" s="11" t="s">
        <v>1203</v>
      </c>
      <c r="C426" s="11" t="s">
        <v>35</v>
      </c>
      <c r="D426" s="11">
        <v>1</v>
      </c>
      <c r="E426" s="23">
        <f>_xlfn.XLOOKUP(A426,'Complete List'!A:A,'Complete List'!E:E)</f>
        <v>19.494432</v>
      </c>
      <c r="F426" s="24">
        <f t="shared" si="6"/>
        <v>0.17874396135265691</v>
      </c>
      <c r="G426" s="23">
        <v>16.009920000000001</v>
      </c>
    </row>
    <row r="427" spans="1:7">
      <c r="A427" s="25" t="s">
        <v>1204</v>
      </c>
      <c r="B427" s="11" t="s">
        <v>1205</v>
      </c>
      <c r="C427" s="11" t="s">
        <v>35</v>
      </c>
      <c r="D427" s="11">
        <v>1</v>
      </c>
      <c r="E427" s="23">
        <f>_xlfn.XLOOKUP(A427,'Complete List'!A:A,'Complete List'!E:E)</f>
        <v>1271</v>
      </c>
      <c r="F427" s="24">
        <f t="shared" si="6"/>
        <v>0.17875688434303705</v>
      </c>
      <c r="G427" s="23">
        <v>1043.8</v>
      </c>
    </row>
    <row r="428" spans="1:7">
      <c r="A428" s="25" t="s">
        <v>1206</v>
      </c>
      <c r="B428" s="11" t="s">
        <v>1207</v>
      </c>
      <c r="C428" s="11" t="s">
        <v>35</v>
      </c>
      <c r="D428" s="11">
        <v>1</v>
      </c>
      <c r="E428" s="23">
        <f>_xlfn.XLOOKUP(A428,'Complete List'!A:A,'Complete List'!E:E)</f>
        <v>108</v>
      </c>
      <c r="F428" s="24">
        <f t="shared" si="6"/>
        <v>0.18148148148148158</v>
      </c>
      <c r="G428" s="23">
        <v>88.399999999999991</v>
      </c>
    </row>
    <row r="429" spans="1:7">
      <c r="A429" s="25" t="s">
        <v>1208</v>
      </c>
      <c r="B429" s="11" t="s">
        <v>1209</v>
      </c>
      <c r="C429" s="11" t="s">
        <v>35</v>
      </c>
      <c r="D429" s="11">
        <v>1</v>
      </c>
      <c r="E429" s="23">
        <f>_xlfn.XLOOKUP(A429,'Complete List'!A:A,'Complete List'!E:E)</f>
        <v>336</v>
      </c>
      <c r="F429" s="24">
        <f t="shared" si="6"/>
        <v>0.17782738095238093</v>
      </c>
      <c r="G429" s="23">
        <v>276.25</v>
      </c>
    </row>
    <row r="430" spans="1:7">
      <c r="A430" s="25" t="s">
        <v>1210</v>
      </c>
      <c r="B430" s="11" t="s">
        <v>1211</v>
      </c>
      <c r="C430" s="11" t="s">
        <v>35</v>
      </c>
      <c r="D430" s="11">
        <v>1</v>
      </c>
      <c r="E430" s="23">
        <f>_xlfn.XLOOKUP(A430,'Complete List'!A:A,'Complete List'!E:E)</f>
        <v>353</v>
      </c>
      <c r="F430" s="24">
        <f t="shared" si="6"/>
        <v>0.17889518413597738</v>
      </c>
      <c r="G430" s="23">
        <v>289.84999999999997</v>
      </c>
    </row>
    <row r="431" spans="1:7">
      <c r="A431" s="25" t="s">
        <v>1212</v>
      </c>
      <c r="B431" s="11" t="s">
        <v>1213</v>
      </c>
      <c r="C431" s="11" t="s">
        <v>35</v>
      </c>
      <c r="D431" s="11">
        <v>1</v>
      </c>
      <c r="E431" s="23">
        <f>_xlfn.XLOOKUP(A431,'Complete List'!A:A,'Complete List'!E:E)</f>
        <v>317</v>
      </c>
      <c r="F431" s="24">
        <f t="shared" si="6"/>
        <v>0.17949526813880134</v>
      </c>
      <c r="G431" s="23">
        <v>260.09999999999997</v>
      </c>
    </row>
    <row r="432" spans="1:7">
      <c r="A432" s="25" t="s">
        <v>1214</v>
      </c>
      <c r="B432" s="11" t="s">
        <v>1215</v>
      </c>
      <c r="C432" s="11" t="s">
        <v>35</v>
      </c>
      <c r="D432" s="11">
        <v>1</v>
      </c>
      <c r="E432" s="23">
        <f>_xlfn.XLOOKUP(A432,'Complete List'!A:A,'Complete List'!E:E)</f>
        <v>279</v>
      </c>
      <c r="F432" s="24">
        <f t="shared" si="6"/>
        <v>0.17741935483870963</v>
      </c>
      <c r="G432" s="23">
        <v>229.5</v>
      </c>
    </row>
    <row r="433" spans="1:7">
      <c r="A433" s="25" t="s">
        <v>1216</v>
      </c>
      <c r="B433" s="11" t="s">
        <v>1217</v>
      </c>
      <c r="C433" s="11" t="s">
        <v>35</v>
      </c>
      <c r="D433" s="11">
        <v>1</v>
      </c>
      <c r="E433" s="23">
        <f>_xlfn.XLOOKUP(A433,'Complete List'!A:A,'Complete List'!E:E)</f>
        <v>13.402421999999998</v>
      </c>
      <c r="F433" s="24">
        <f t="shared" si="6"/>
        <v>0.1787439613526568</v>
      </c>
      <c r="G433" s="23">
        <v>11.006820000000001</v>
      </c>
    </row>
    <row r="434" spans="1:7">
      <c r="A434" s="25" t="s">
        <v>1218</v>
      </c>
      <c r="B434" s="11" t="s">
        <v>1219</v>
      </c>
      <c r="C434" s="11" t="s">
        <v>35</v>
      </c>
      <c r="D434" s="11">
        <v>1</v>
      </c>
      <c r="E434" s="23">
        <f>_xlfn.XLOOKUP(A434,'Complete List'!A:A,'Complete List'!E:E)</f>
        <v>6.0920099999999993</v>
      </c>
      <c r="F434" s="24">
        <f t="shared" si="6"/>
        <v>0.17874396135265691</v>
      </c>
      <c r="G434" s="23">
        <v>5.0030999999999999</v>
      </c>
    </row>
    <row r="435" spans="1:7">
      <c r="A435" s="25" t="s">
        <v>1220</v>
      </c>
      <c r="B435" s="11" t="s">
        <v>1221</v>
      </c>
      <c r="C435" s="11" t="s">
        <v>35</v>
      </c>
      <c r="D435" s="11">
        <v>1</v>
      </c>
      <c r="E435" s="23">
        <f>_xlfn.XLOOKUP(A435,'Complete List'!A:A,'Complete List'!E:E)</f>
        <v>7.3104119999999995</v>
      </c>
      <c r="F435" s="24">
        <f t="shared" si="6"/>
        <v>0.17874396135265691</v>
      </c>
      <c r="G435" s="23">
        <v>6.0037200000000004</v>
      </c>
    </row>
    <row r="436" spans="1:7">
      <c r="A436" s="25" t="s">
        <v>1222</v>
      </c>
      <c r="B436" s="11" t="s">
        <v>1223</v>
      </c>
      <c r="C436" s="11" t="s">
        <v>35</v>
      </c>
      <c r="D436" s="11">
        <v>1</v>
      </c>
      <c r="E436" s="23">
        <f>_xlfn.XLOOKUP(A436,'Complete List'!A:A,'Complete List'!E:E)</f>
        <v>6519</v>
      </c>
      <c r="F436" s="24">
        <f t="shared" si="6"/>
        <v>0.17868538119343458</v>
      </c>
      <c r="G436" s="23">
        <v>5354.15</v>
      </c>
    </row>
    <row r="437" spans="1:7">
      <c r="A437" s="25" t="s">
        <v>1224</v>
      </c>
      <c r="B437" s="11" t="s">
        <v>1195</v>
      </c>
      <c r="C437" s="11" t="s">
        <v>35</v>
      </c>
      <c r="D437" s="11">
        <v>1</v>
      </c>
      <c r="E437" s="23">
        <f>_xlfn.XLOOKUP(A437,'Complete List'!A:A,'Complete List'!E:E)</f>
        <v>1376</v>
      </c>
      <c r="F437" s="24">
        <f t="shared" si="6"/>
        <v>0.17903343023255824</v>
      </c>
      <c r="G437" s="23">
        <v>1129.6499999999999</v>
      </c>
    </row>
    <row r="438" spans="1:7">
      <c r="A438" s="25" t="s">
        <v>1225</v>
      </c>
      <c r="B438" s="11" t="s">
        <v>1209</v>
      </c>
      <c r="C438" s="11" t="s">
        <v>35</v>
      </c>
      <c r="D438" s="11">
        <v>1</v>
      </c>
      <c r="E438" s="23">
        <f>_xlfn.XLOOKUP(A438,'Complete List'!A:A,'Complete List'!E:E)</f>
        <v>228</v>
      </c>
      <c r="F438" s="24">
        <f t="shared" si="6"/>
        <v>0.17982456140350878</v>
      </c>
      <c r="G438" s="23">
        <v>187</v>
      </c>
    </row>
    <row r="439" spans="1:7">
      <c r="A439" s="25" t="s">
        <v>1226</v>
      </c>
      <c r="B439" s="11" t="s">
        <v>1227</v>
      </c>
      <c r="C439" s="11" t="s">
        <v>35</v>
      </c>
      <c r="D439" s="11">
        <v>1</v>
      </c>
      <c r="E439" s="23">
        <f>_xlfn.XLOOKUP(A439,'Complete List'!A:A,'Complete List'!E:E)</f>
        <v>391</v>
      </c>
      <c r="F439" s="24">
        <f t="shared" si="6"/>
        <v>0.17826086956521736</v>
      </c>
      <c r="G439" s="23">
        <v>321.3</v>
      </c>
    </row>
    <row r="440" spans="1:7">
      <c r="A440" s="25" t="s">
        <v>1228</v>
      </c>
      <c r="B440" s="11" t="s">
        <v>1229</v>
      </c>
      <c r="C440" s="11" t="s">
        <v>35</v>
      </c>
      <c r="D440" s="11">
        <v>1</v>
      </c>
      <c r="E440" s="23">
        <f>_xlfn.XLOOKUP(A440,'Complete List'!A:A,'Complete List'!E:E)</f>
        <v>898</v>
      </c>
      <c r="F440" s="24">
        <f t="shared" si="6"/>
        <v>0.17839643652561255</v>
      </c>
      <c r="G440" s="23">
        <v>737.8</v>
      </c>
    </row>
    <row r="441" spans="1:7">
      <c r="A441" s="25" t="s">
        <v>1230</v>
      </c>
      <c r="B441" s="11" t="s">
        <v>1231</v>
      </c>
      <c r="C441" s="11" t="s">
        <v>35</v>
      </c>
      <c r="D441" s="11">
        <v>1</v>
      </c>
      <c r="E441" s="23">
        <f>_xlfn.XLOOKUP(A441,'Complete List'!A:A,'Complete List'!E:E)</f>
        <v>485</v>
      </c>
      <c r="F441" s="24">
        <f t="shared" si="6"/>
        <v>0.17804123711340214</v>
      </c>
      <c r="G441" s="23">
        <v>398.65</v>
      </c>
    </row>
    <row r="442" spans="1:7">
      <c r="A442" s="25" t="s">
        <v>1232</v>
      </c>
      <c r="B442" s="11" t="s">
        <v>1233</v>
      </c>
      <c r="C442" s="11" t="s">
        <v>35</v>
      </c>
      <c r="D442" s="11">
        <v>1</v>
      </c>
      <c r="E442" s="23">
        <f>_xlfn.XLOOKUP(A442,'Complete List'!A:A,'Complete List'!E:E)</f>
        <v>1600</v>
      </c>
      <c r="F442" s="24">
        <f t="shared" si="6"/>
        <v>0.13037499999999991</v>
      </c>
      <c r="G442" s="23">
        <v>1391.4</v>
      </c>
    </row>
    <row r="443" spans="1:7">
      <c r="A443" s="25" t="s">
        <v>1234</v>
      </c>
      <c r="B443" s="11" t="s">
        <v>1235</v>
      </c>
      <c r="C443" s="11" t="s">
        <v>35</v>
      </c>
      <c r="D443" s="11">
        <v>1</v>
      </c>
      <c r="E443" s="23">
        <f>_xlfn.XLOOKUP(A443,'Complete List'!A:A,'Complete List'!E:E)</f>
        <v>1600</v>
      </c>
      <c r="F443" s="24">
        <f t="shared" si="6"/>
        <v>0.13037499999999991</v>
      </c>
      <c r="G443" s="23">
        <v>1391.4</v>
      </c>
    </row>
    <row r="444" spans="1:7">
      <c r="A444" s="25" t="s">
        <v>1236</v>
      </c>
      <c r="B444" s="11" t="s">
        <v>1237</v>
      </c>
      <c r="C444" s="11" t="s">
        <v>35</v>
      </c>
      <c r="D444" s="11">
        <v>1</v>
      </c>
      <c r="E444" s="23">
        <f>_xlfn.XLOOKUP(A444,'Complete List'!A:A,'Complete List'!E:E)</f>
        <v>1600</v>
      </c>
      <c r="F444" s="24">
        <f t="shared" si="6"/>
        <v>0.13037499999999991</v>
      </c>
      <c r="G444" s="23">
        <v>1391.4</v>
      </c>
    </row>
    <row r="445" spans="1:7">
      <c r="A445" s="25" t="s">
        <v>1238</v>
      </c>
      <c r="B445" s="11" t="s">
        <v>1239</v>
      </c>
      <c r="C445" s="11" t="s">
        <v>35</v>
      </c>
      <c r="D445" s="11">
        <v>1</v>
      </c>
      <c r="E445" s="23">
        <f>_xlfn.XLOOKUP(A445,'Complete List'!A:A,'Complete List'!E:E)</f>
        <v>1600</v>
      </c>
      <c r="F445" s="24">
        <f t="shared" si="6"/>
        <v>0.13037499999999991</v>
      </c>
      <c r="G445" s="23">
        <v>1391.4</v>
      </c>
    </row>
    <row r="446" spans="1:7">
      <c r="A446" s="25" t="s">
        <v>1240</v>
      </c>
      <c r="B446" s="11" t="s">
        <v>1241</v>
      </c>
      <c r="C446" s="11" t="s">
        <v>35</v>
      </c>
      <c r="D446" s="11">
        <v>1</v>
      </c>
      <c r="E446" s="23">
        <f>_xlfn.XLOOKUP(A446,'Complete List'!A:A,'Complete List'!E:E)</f>
        <v>3048</v>
      </c>
      <c r="F446" s="24">
        <f t="shared" si="6"/>
        <v>0.13041338582677164</v>
      </c>
      <c r="G446" s="23">
        <v>2650.5</v>
      </c>
    </row>
    <row r="447" spans="1:7">
      <c r="A447" s="25" t="s">
        <v>1242</v>
      </c>
      <c r="B447" s="11" t="s">
        <v>1241</v>
      </c>
      <c r="C447" s="11" t="s">
        <v>35</v>
      </c>
      <c r="D447" s="11">
        <v>1</v>
      </c>
      <c r="E447" s="23">
        <f>_xlfn.XLOOKUP(A447,'Complete List'!A:A,'Complete List'!E:E)</f>
        <v>3048</v>
      </c>
      <c r="F447" s="24">
        <f t="shared" si="6"/>
        <v>0.13041338582677164</v>
      </c>
      <c r="G447" s="23">
        <v>2650.5</v>
      </c>
    </row>
    <row r="448" spans="1:7">
      <c r="A448" s="25" t="s">
        <v>1243</v>
      </c>
      <c r="B448" s="11" t="s">
        <v>1241</v>
      </c>
      <c r="C448" s="11" t="s">
        <v>35</v>
      </c>
      <c r="D448" s="11">
        <v>1</v>
      </c>
      <c r="E448" s="23">
        <f>_xlfn.XLOOKUP(A448,'Complete List'!A:A,'Complete List'!E:E)</f>
        <v>3048</v>
      </c>
      <c r="F448" s="24">
        <f t="shared" si="6"/>
        <v>0.13041338582677164</v>
      </c>
      <c r="G448" s="23">
        <v>2650.5</v>
      </c>
    </row>
    <row r="449" spans="1:7">
      <c r="A449" s="25" t="s">
        <v>1244</v>
      </c>
      <c r="B449" s="11" t="s">
        <v>1239</v>
      </c>
      <c r="C449" s="11" t="s">
        <v>35</v>
      </c>
      <c r="D449" s="11">
        <v>1</v>
      </c>
      <c r="E449" s="23">
        <f>_xlfn.XLOOKUP(A449,'Complete List'!A:A,'Complete List'!E:E)</f>
        <v>1600</v>
      </c>
      <c r="F449" s="24">
        <f t="shared" si="6"/>
        <v>0.13037499999999991</v>
      </c>
      <c r="G449" s="23">
        <v>1391.4</v>
      </c>
    </row>
    <row r="450" spans="1:7">
      <c r="A450" s="25" t="s">
        <v>1245</v>
      </c>
      <c r="B450" s="11" t="s">
        <v>1246</v>
      </c>
      <c r="C450" s="11" t="s">
        <v>35</v>
      </c>
      <c r="D450" s="11">
        <v>1</v>
      </c>
      <c r="E450" s="23">
        <f>_xlfn.XLOOKUP(A450,'Complete List'!A:A,'Complete List'!E:E)</f>
        <v>1374</v>
      </c>
      <c r="F450" s="24">
        <f t="shared" si="6"/>
        <v>0.13013100436681224</v>
      </c>
      <c r="G450" s="23">
        <v>1195.2</v>
      </c>
    </row>
    <row r="451" spans="1:7">
      <c r="A451" s="25" t="s">
        <v>1247</v>
      </c>
      <c r="B451" s="11" t="s">
        <v>1248</v>
      </c>
      <c r="C451" s="11" t="s">
        <v>35</v>
      </c>
      <c r="D451" s="11">
        <v>1</v>
      </c>
      <c r="E451" s="23">
        <f>_xlfn.XLOOKUP(A451,'Complete List'!A:A,'Complete List'!E:E)</f>
        <v>3492</v>
      </c>
      <c r="F451" s="24">
        <f t="shared" si="6"/>
        <v>0.1304123711340206</v>
      </c>
      <c r="G451" s="23">
        <v>3036.6</v>
      </c>
    </row>
    <row r="452" spans="1:7">
      <c r="A452" s="25" t="s">
        <v>1249</v>
      </c>
      <c r="B452" s="11" t="s">
        <v>1250</v>
      </c>
      <c r="C452" s="11" t="s">
        <v>35</v>
      </c>
      <c r="D452" s="11">
        <v>1</v>
      </c>
      <c r="E452" s="23">
        <f>_xlfn.XLOOKUP(A452,'Complete List'!A:A,'Complete List'!E:E)</f>
        <v>179</v>
      </c>
      <c r="F452" s="24">
        <f t="shared" si="6"/>
        <v>0.13016759776536302</v>
      </c>
      <c r="G452" s="23">
        <v>155.70000000000002</v>
      </c>
    </row>
    <row r="453" spans="1:7">
      <c r="A453" s="25" t="s">
        <v>1251</v>
      </c>
      <c r="B453" s="11" t="s">
        <v>1252</v>
      </c>
      <c r="C453" s="11" t="s">
        <v>35</v>
      </c>
      <c r="D453" s="11">
        <v>1</v>
      </c>
      <c r="E453" s="23">
        <f>_xlfn.XLOOKUP(A453,'Complete List'!A:A,'Complete List'!E:E)</f>
        <v>116</v>
      </c>
      <c r="F453" s="24">
        <f t="shared" si="6"/>
        <v>0.17931034482758623</v>
      </c>
      <c r="G453" s="23">
        <v>95.2</v>
      </c>
    </row>
    <row r="454" spans="1:7">
      <c r="A454" s="25" t="s">
        <v>1253</v>
      </c>
      <c r="B454" s="11" t="s">
        <v>1254</v>
      </c>
      <c r="C454" s="11" t="s">
        <v>35</v>
      </c>
      <c r="D454" s="11">
        <v>1</v>
      </c>
      <c r="E454" s="23">
        <f>_xlfn.XLOOKUP(A454,'Complete List'!A:A,'Complete List'!E:E)</f>
        <v>95</v>
      </c>
      <c r="F454" s="24">
        <f t="shared" si="6"/>
        <v>0.17684210526315791</v>
      </c>
      <c r="G454" s="23">
        <v>78.2</v>
      </c>
    </row>
    <row r="455" spans="1:7">
      <c r="A455" s="25">
        <v>31115788</v>
      </c>
      <c r="B455" s="11" t="s">
        <v>1255</v>
      </c>
      <c r="C455" s="11" t="s">
        <v>35</v>
      </c>
      <c r="D455" s="11">
        <v>1</v>
      </c>
      <c r="E455" s="23">
        <f>_xlfn.XLOOKUP(A455,'Complete List'!A:A,'Complete List'!E:E)</f>
        <v>216</v>
      </c>
      <c r="F455" s="24">
        <f t="shared" si="6"/>
        <v>0.27430555555555558</v>
      </c>
      <c r="G455" s="23">
        <v>156.75</v>
      </c>
    </row>
    <row r="456" spans="1:7">
      <c r="A456" s="25">
        <v>31115796</v>
      </c>
      <c r="B456" s="11" t="s">
        <v>1256</v>
      </c>
      <c r="C456" s="11" t="s">
        <v>35</v>
      </c>
      <c r="D456" s="11">
        <v>1</v>
      </c>
      <c r="E456" s="23">
        <f>_xlfn.XLOOKUP(A456,'Complete List'!A:A,'Complete List'!E:E)</f>
        <v>596</v>
      </c>
      <c r="F456" s="24">
        <f t="shared" si="6"/>
        <v>0.27516778523489938</v>
      </c>
      <c r="G456" s="23">
        <v>432</v>
      </c>
    </row>
    <row r="457" spans="1:7">
      <c r="A457" s="25" t="s">
        <v>1257</v>
      </c>
      <c r="B457" s="11" t="s">
        <v>1258</v>
      </c>
      <c r="C457" s="11" t="s">
        <v>35</v>
      </c>
      <c r="D457" s="11">
        <v>1</v>
      </c>
      <c r="E457" s="23">
        <v>238</v>
      </c>
      <c r="F457" s="24">
        <f t="shared" si="6"/>
        <v>0.1785714285714286</v>
      </c>
      <c r="G457" s="23">
        <v>195.5</v>
      </c>
    </row>
    <row r="458" spans="1:7">
      <c r="A458" s="25" t="s">
        <v>1259</v>
      </c>
      <c r="B458" s="11" t="s">
        <v>1260</v>
      </c>
      <c r="C458" s="11" t="s">
        <v>35</v>
      </c>
      <c r="D458" s="11">
        <v>1</v>
      </c>
      <c r="E458" s="23">
        <v>563</v>
      </c>
      <c r="F458" s="24">
        <f t="shared" si="6"/>
        <v>0.17868561278863238</v>
      </c>
      <c r="G458" s="23">
        <v>462.4</v>
      </c>
    </row>
    <row r="459" spans="1:7">
      <c r="A459" s="25" t="s">
        <v>1261</v>
      </c>
      <c r="B459" s="11" t="s">
        <v>1260</v>
      </c>
      <c r="C459" s="11" t="s">
        <v>35</v>
      </c>
      <c r="D459" s="11">
        <v>1</v>
      </c>
      <c r="E459" s="23">
        <v>1252</v>
      </c>
      <c r="F459" s="24">
        <f t="shared" si="6"/>
        <v>0.17851437699680506</v>
      </c>
      <c r="G459" s="23">
        <v>1028.5</v>
      </c>
    </row>
    <row r="460" spans="1:7">
      <c r="A460" s="25" t="s">
        <v>1262</v>
      </c>
      <c r="B460" s="11" t="s">
        <v>1260</v>
      </c>
      <c r="C460" s="11" t="s">
        <v>35</v>
      </c>
      <c r="D460" s="11">
        <v>1</v>
      </c>
      <c r="E460" s="23">
        <v>1815</v>
      </c>
      <c r="F460" s="24">
        <f t="shared" si="6"/>
        <v>0.17856749311294773</v>
      </c>
      <c r="G460" s="23">
        <v>1490.8999999999999</v>
      </c>
    </row>
    <row r="461" spans="1:7">
      <c r="A461" s="25" t="s">
        <v>1263</v>
      </c>
      <c r="B461" s="11" t="s">
        <v>1260</v>
      </c>
      <c r="C461" s="11" t="s">
        <v>35</v>
      </c>
      <c r="D461" s="11">
        <v>1</v>
      </c>
      <c r="E461" s="23">
        <v>466</v>
      </c>
      <c r="F461" s="24">
        <f t="shared" ref="F461:F524" si="7">1-(G461/E461)</f>
        <v>0.17918454935622319</v>
      </c>
      <c r="G461" s="23">
        <v>382.5</v>
      </c>
    </row>
    <row r="462" spans="1:7">
      <c r="A462" s="25" t="s">
        <v>1264</v>
      </c>
      <c r="B462" s="11" t="s">
        <v>1260</v>
      </c>
      <c r="C462" s="11" t="s">
        <v>35</v>
      </c>
      <c r="D462" s="11">
        <v>1</v>
      </c>
      <c r="E462" s="23">
        <v>1899</v>
      </c>
      <c r="F462" s="24">
        <f t="shared" si="7"/>
        <v>0.17819905213270149</v>
      </c>
      <c r="G462" s="23">
        <v>1560.6</v>
      </c>
    </row>
    <row r="463" spans="1:7">
      <c r="A463" s="25" t="s">
        <v>1259</v>
      </c>
      <c r="B463" s="11" t="s">
        <v>1265</v>
      </c>
      <c r="C463" s="11" t="s">
        <v>35</v>
      </c>
      <c r="D463" s="11">
        <v>1</v>
      </c>
      <c r="E463" s="23">
        <v>456</v>
      </c>
      <c r="F463" s="24">
        <f t="shared" si="7"/>
        <v>0.17796052631578951</v>
      </c>
      <c r="G463" s="23">
        <v>374.84999999999997</v>
      </c>
    </row>
    <row r="464" spans="1:7">
      <c r="A464" s="25" t="s">
        <v>1263</v>
      </c>
      <c r="B464" s="11" t="s">
        <v>1265</v>
      </c>
      <c r="C464" s="11" t="s">
        <v>35</v>
      </c>
      <c r="D464" s="11">
        <v>1</v>
      </c>
      <c r="E464" s="23">
        <v>466</v>
      </c>
      <c r="F464" s="24">
        <f t="shared" si="7"/>
        <v>0.17918454935622319</v>
      </c>
      <c r="G464" s="23">
        <v>382.5</v>
      </c>
    </row>
    <row r="465" spans="1:7">
      <c r="A465" s="25" t="s">
        <v>1264</v>
      </c>
      <c r="B465" s="11" t="s">
        <v>1265</v>
      </c>
      <c r="C465" s="11" t="s">
        <v>35</v>
      </c>
      <c r="D465" s="11">
        <v>1</v>
      </c>
      <c r="E465" s="23">
        <v>1899</v>
      </c>
      <c r="F465" s="24">
        <f t="shared" si="7"/>
        <v>0.17819905213270149</v>
      </c>
      <c r="G465" s="23">
        <v>1560.6</v>
      </c>
    </row>
    <row r="466" spans="1:7">
      <c r="A466" s="25" t="s">
        <v>1259</v>
      </c>
      <c r="B466" s="11" t="s">
        <v>1266</v>
      </c>
      <c r="C466" s="11" t="s">
        <v>35</v>
      </c>
      <c r="D466" s="11">
        <v>1</v>
      </c>
      <c r="E466" s="23">
        <v>472</v>
      </c>
      <c r="F466" s="24">
        <f t="shared" si="7"/>
        <v>0.17881355932203402</v>
      </c>
      <c r="G466" s="23">
        <v>387.59999999999997</v>
      </c>
    </row>
    <row r="467" spans="1:7">
      <c r="A467" s="25" t="s">
        <v>1261</v>
      </c>
      <c r="B467" s="11" t="s">
        <v>1266</v>
      </c>
      <c r="C467" s="11" t="s">
        <v>35</v>
      </c>
      <c r="D467" s="11">
        <v>1</v>
      </c>
      <c r="E467" s="23">
        <v>857</v>
      </c>
      <c r="F467" s="24">
        <f t="shared" si="7"/>
        <v>0.17900262467191597</v>
      </c>
      <c r="G467" s="23">
        <v>703.594750656168</v>
      </c>
    </row>
    <row r="468" spans="1:7">
      <c r="A468" s="25" t="s">
        <v>1259</v>
      </c>
      <c r="B468" s="11" t="s">
        <v>1267</v>
      </c>
      <c r="C468" s="11" t="s">
        <v>35</v>
      </c>
      <c r="D468" s="11">
        <v>1</v>
      </c>
      <c r="E468" s="23">
        <v>381</v>
      </c>
      <c r="F468" s="24">
        <f t="shared" si="7"/>
        <v>0.17900262467191597</v>
      </c>
      <c r="G468" s="23">
        <v>312.8</v>
      </c>
    </row>
    <row r="469" spans="1:7">
      <c r="A469" s="25" t="s">
        <v>1259</v>
      </c>
      <c r="B469" s="11" t="s">
        <v>1268</v>
      </c>
      <c r="C469" s="11" t="s">
        <v>35</v>
      </c>
      <c r="D469" s="11">
        <v>1</v>
      </c>
      <c r="E469" s="23">
        <v>456</v>
      </c>
      <c r="F469" s="24">
        <f t="shared" si="7"/>
        <v>0.17796052631578951</v>
      </c>
      <c r="G469" s="23">
        <v>374.84999999999997</v>
      </c>
    </row>
    <row r="470" spans="1:7">
      <c r="A470" s="25" t="s">
        <v>1261</v>
      </c>
      <c r="B470" s="11" t="s">
        <v>1268</v>
      </c>
      <c r="C470" s="11" t="s">
        <v>35</v>
      </c>
      <c r="D470" s="11">
        <v>1</v>
      </c>
      <c r="E470" s="23">
        <v>857</v>
      </c>
      <c r="F470" s="24">
        <f t="shared" si="7"/>
        <v>0.17876312718786469</v>
      </c>
      <c r="G470" s="23">
        <v>703.8</v>
      </c>
    </row>
    <row r="471" spans="1:7">
      <c r="A471" s="25" t="s">
        <v>1262</v>
      </c>
      <c r="B471" s="11" t="s">
        <v>1268</v>
      </c>
      <c r="C471" s="11" t="s">
        <v>35</v>
      </c>
      <c r="D471" s="11">
        <v>1</v>
      </c>
      <c r="E471" s="23">
        <v>1313</v>
      </c>
      <c r="F471" s="24">
        <f t="shared" si="7"/>
        <v>0.17848438690022861</v>
      </c>
      <c r="G471" s="23">
        <v>1078.6499999999999</v>
      </c>
    </row>
    <row r="472" spans="1:7">
      <c r="A472" s="25" t="s">
        <v>1263</v>
      </c>
      <c r="B472" s="11" t="s">
        <v>1268</v>
      </c>
      <c r="C472" s="11" t="s">
        <v>35</v>
      </c>
      <c r="D472" s="11">
        <v>1</v>
      </c>
      <c r="E472" s="23">
        <v>466</v>
      </c>
      <c r="F472" s="24">
        <f t="shared" si="7"/>
        <v>0.17918454935622319</v>
      </c>
      <c r="G472" s="23">
        <v>382.5</v>
      </c>
    </row>
    <row r="473" spans="1:7">
      <c r="A473" s="25" t="s">
        <v>1259</v>
      </c>
      <c r="B473" s="11" t="s">
        <v>1269</v>
      </c>
      <c r="C473" s="11" t="s">
        <v>35</v>
      </c>
      <c r="D473" s="11">
        <v>1</v>
      </c>
      <c r="E473" s="23">
        <v>319</v>
      </c>
      <c r="F473" s="24">
        <f t="shared" si="7"/>
        <v>0.17931034482758612</v>
      </c>
      <c r="G473" s="23">
        <v>261.8</v>
      </c>
    </row>
    <row r="474" spans="1:7">
      <c r="A474" s="25" t="s">
        <v>1263</v>
      </c>
      <c r="B474" s="11" t="s">
        <v>1269</v>
      </c>
      <c r="C474" s="11" t="s">
        <v>35</v>
      </c>
      <c r="D474" s="11">
        <v>1</v>
      </c>
      <c r="E474" s="23">
        <v>466</v>
      </c>
      <c r="F474" s="24">
        <f t="shared" si="7"/>
        <v>0.17918454935622319</v>
      </c>
      <c r="G474" s="23">
        <v>382.5</v>
      </c>
    </row>
    <row r="475" spans="1:7">
      <c r="A475" s="25" t="s">
        <v>1259</v>
      </c>
      <c r="B475" s="11" t="s">
        <v>1270</v>
      </c>
      <c r="C475" s="11" t="s">
        <v>35</v>
      </c>
      <c r="D475" s="11">
        <v>1</v>
      </c>
      <c r="E475" s="23">
        <v>456</v>
      </c>
      <c r="F475" s="24">
        <f t="shared" si="7"/>
        <v>0.17796052631578951</v>
      </c>
      <c r="G475" s="23">
        <v>374.84999999999997</v>
      </c>
    </row>
    <row r="476" spans="1:7">
      <c r="A476" s="25" t="s">
        <v>1261</v>
      </c>
      <c r="B476" s="11" t="s">
        <v>1270</v>
      </c>
      <c r="C476" s="11" t="s">
        <v>35</v>
      </c>
      <c r="D476" s="11">
        <v>1</v>
      </c>
      <c r="E476" s="23">
        <v>685</v>
      </c>
      <c r="F476" s="24">
        <f t="shared" si="7"/>
        <v>0.17854014598540158</v>
      </c>
      <c r="G476" s="23">
        <v>562.69999999999993</v>
      </c>
    </row>
    <row r="477" spans="1:7">
      <c r="A477" s="25" t="s">
        <v>1262</v>
      </c>
      <c r="B477" s="11" t="s">
        <v>1270</v>
      </c>
      <c r="C477" s="11" t="s">
        <v>35</v>
      </c>
      <c r="D477" s="11">
        <v>1</v>
      </c>
      <c r="E477" s="23">
        <v>1141</v>
      </c>
      <c r="F477" s="24">
        <f t="shared" si="7"/>
        <v>0.17830850131463627</v>
      </c>
      <c r="G477" s="23">
        <v>937.55</v>
      </c>
    </row>
    <row r="478" spans="1:7">
      <c r="A478" s="25" t="s">
        <v>1263</v>
      </c>
      <c r="B478" s="11" t="s">
        <v>1270</v>
      </c>
      <c r="C478" s="11" t="s">
        <v>35</v>
      </c>
      <c r="D478" s="11">
        <v>1</v>
      </c>
      <c r="E478" s="23">
        <v>466</v>
      </c>
      <c r="F478" s="24">
        <f t="shared" si="7"/>
        <v>0.17918454935622319</v>
      </c>
      <c r="G478" s="23">
        <v>382.5</v>
      </c>
    </row>
    <row r="479" spans="1:7">
      <c r="A479" s="25" t="s">
        <v>1259</v>
      </c>
      <c r="B479" s="11" t="s">
        <v>1271</v>
      </c>
      <c r="C479" s="11" t="s">
        <v>35</v>
      </c>
      <c r="D479" s="11">
        <v>1</v>
      </c>
      <c r="E479" s="23">
        <v>563</v>
      </c>
      <c r="F479" s="24">
        <f t="shared" si="7"/>
        <v>0.17868561278863238</v>
      </c>
      <c r="G479" s="23">
        <v>462.4</v>
      </c>
    </row>
    <row r="480" spans="1:7">
      <c r="A480" s="25" t="s">
        <v>1261</v>
      </c>
      <c r="B480" s="11" t="s">
        <v>1271</v>
      </c>
      <c r="C480" s="11" t="s">
        <v>35</v>
      </c>
      <c r="D480" s="11">
        <v>1</v>
      </c>
      <c r="E480" s="23">
        <v>1252</v>
      </c>
      <c r="F480" s="24">
        <f t="shared" si="7"/>
        <v>0.17851437699680506</v>
      </c>
      <c r="G480" s="23">
        <v>1028.5</v>
      </c>
    </row>
    <row r="481" spans="1:7">
      <c r="A481" s="25" t="s">
        <v>1262</v>
      </c>
      <c r="B481" s="11" t="s">
        <v>1271</v>
      </c>
      <c r="C481" s="11" t="s">
        <v>35</v>
      </c>
      <c r="D481" s="11">
        <v>1</v>
      </c>
      <c r="E481" s="23">
        <v>1815</v>
      </c>
      <c r="F481" s="24">
        <f t="shared" si="7"/>
        <v>0.17856749311294773</v>
      </c>
      <c r="G481" s="23">
        <v>1490.8999999999999</v>
      </c>
    </row>
    <row r="482" spans="1:7">
      <c r="A482" s="25" t="s">
        <v>1263</v>
      </c>
      <c r="B482" s="11" t="s">
        <v>1271</v>
      </c>
      <c r="C482" s="11" t="s">
        <v>35</v>
      </c>
      <c r="D482" s="11">
        <v>1</v>
      </c>
      <c r="E482" s="23">
        <v>466</v>
      </c>
      <c r="F482" s="24">
        <f t="shared" si="7"/>
        <v>0.17918454935622319</v>
      </c>
      <c r="G482" s="23">
        <v>382.5</v>
      </c>
    </row>
    <row r="483" spans="1:7">
      <c r="A483" s="25">
        <v>78000459</v>
      </c>
      <c r="B483" s="11" t="s">
        <v>1272</v>
      </c>
      <c r="C483" s="11" t="s">
        <v>35</v>
      </c>
      <c r="D483" s="11">
        <v>1</v>
      </c>
      <c r="E483" s="23">
        <f>_xlfn.XLOOKUP(A483,'Complete List'!A:A,'Complete List'!E:E)</f>
        <v>26</v>
      </c>
      <c r="F483" s="24">
        <f t="shared" si="7"/>
        <v>0.13461538461538458</v>
      </c>
      <c r="G483" s="23">
        <v>22.5</v>
      </c>
    </row>
    <row r="484" spans="1:7">
      <c r="A484" s="25">
        <v>78000417</v>
      </c>
      <c r="B484" s="11" t="s">
        <v>1273</v>
      </c>
      <c r="C484" s="11" t="s">
        <v>35</v>
      </c>
      <c r="D484" s="11">
        <v>1</v>
      </c>
      <c r="E484" s="23">
        <f>_xlfn.XLOOKUP(A484,'Complete List'!A:A,'Complete List'!E:E)</f>
        <v>232</v>
      </c>
      <c r="F484" s="24">
        <f t="shared" si="7"/>
        <v>0.13103448275862073</v>
      </c>
      <c r="G484" s="23">
        <v>201.6</v>
      </c>
    </row>
    <row r="485" spans="1:7">
      <c r="A485" s="25">
        <v>78000418</v>
      </c>
      <c r="B485" s="11" t="s">
        <v>1274</v>
      </c>
      <c r="C485" s="11" t="s">
        <v>35</v>
      </c>
      <c r="D485" s="11">
        <v>1</v>
      </c>
      <c r="E485" s="23">
        <f>_xlfn.XLOOKUP(A485,'Complete List'!A:A,'Complete List'!E:E)</f>
        <v>418</v>
      </c>
      <c r="F485" s="24">
        <f t="shared" si="7"/>
        <v>0.13014354066985645</v>
      </c>
      <c r="G485" s="23">
        <v>363.6</v>
      </c>
    </row>
    <row r="486" spans="1:7">
      <c r="A486" s="25">
        <v>78000419</v>
      </c>
      <c r="B486" s="11" t="s">
        <v>1275</v>
      </c>
      <c r="C486" s="11" t="s">
        <v>35</v>
      </c>
      <c r="D486" s="11">
        <v>1</v>
      </c>
      <c r="E486" s="23">
        <f>_xlfn.XLOOKUP(A486,'Complete List'!A:A,'Complete List'!E:E)</f>
        <v>698</v>
      </c>
      <c r="F486" s="24">
        <f t="shared" si="7"/>
        <v>0.13094555873925495</v>
      </c>
      <c r="G486" s="23">
        <v>606.6</v>
      </c>
    </row>
    <row r="487" spans="1:7">
      <c r="A487" s="25">
        <v>78000420</v>
      </c>
      <c r="B487" s="11" t="s">
        <v>1276</v>
      </c>
      <c r="C487" s="11" t="s">
        <v>35</v>
      </c>
      <c r="D487" s="11">
        <v>1</v>
      </c>
      <c r="E487" s="23">
        <f>_xlfn.XLOOKUP(A487,'Complete List'!A:A,'Complete List'!E:E)</f>
        <v>1301</v>
      </c>
      <c r="F487" s="24">
        <f t="shared" si="7"/>
        <v>0.13043812451960035</v>
      </c>
      <c r="G487" s="23">
        <v>1131.3</v>
      </c>
    </row>
    <row r="488" spans="1:7">
      <c r="A488" s="25">
        <v>78000421</v>
      </c>
      <c r="B488" s="11" t="s">
        <v>1277</v>
      </c>
      <c r="C488" s="11" t="s">
        <v>35</v>
      </c>
      <c r="D488" s="11">
        <v>1</v>
      </c>
      <c r="E488" s="23">
        <f>_xlfn.XLOOKUP(A488,'Complete List'!A:A,'Complete List'!E:E)</f>
        <v>232</v>
      </c>
      <c r="F488" s="24">
        <f t="shared" si="7"/>
        <v>0.13103448275862073</v>
      </c>
      <c r="G488" s="23">
        <v>201.6</v>
      </c>
    </row>
    <row r="489" spans="1:7">
      <c r="A489" s="25">
        <v>78000422</v>
      </c>
      <c r="B489" s="11" t="s">
        <v>1278</v>
      </c>
      <c r="C489" s="11" t="s">
        <v>35</v>
      </c>
      <c r="D489" s="11">
        <v>1</v>
      </c>
      <c r="E489" s="23">
        <f>_xlfn.XLOOKUP(A489,'Complete List'!A:A,'Complete List'!E:E)</f>
        <v>418</v>
      </c>
      <c r="F489" s="24">
        <f t="shared" si="7"/>
        <v>0.13014354066985645</v>
      </c>
      <c r="G489" s="23">
        <v>363.6</v>
      </c>
    </row>
    <row r="490" spans="1:7">
      <c r="A490" s="25">
        <v>78000423</v>
      </c>
      <c r="B490" s="11" t="s">
        <v>1279</v>
      </c>
      <c r="C490" s="11" t="s">
        <v>35</v>
      </c>
      <c r="D490" s="11">
        <v>1</v>
      </c>
      <c r="E490" s="23">
        <f>_xlfn.XLOOKUP(A490,'Complete List'!A:A,'Complete List'!E:E)</f>
        <v>698</v>
      </c>
      <c r="F490" s="24">
        <f t="shared" si="7"/>
        <v>0.13094555873925495</v>
      </c>
      <c r="G490" s="23">
        <v>606.6</v>
      </c>
    </row>
    <row r="491" spans="1:7">
      <c r="A491" s="25">
        <v>78000455</v>
      </c>
      <c r="B491" s="11" t="s">
        <v>1280</v>
      </c>
      <c r="C491" s="11" t="s">
        <v>35</v>
      </c>
      <c r="D491" s="11">
        <v>1</v>
      </c>
      <c r="E491" s="23">
        <f>_xlfn.XLOOKUP(A491,'Complete List'!A:A,'Complete List'!E:E)</f>
        <v>134</v>
      </c>
      <c r="F491" s="24">
        <f t="shared" si="7"/>
        <v>0.13358208955223871</v>
      </c>
      <c r="G491" s="23">
        <v>116.10000000000001</v>
      </c>
    </row>
    <row r="492" spans="1:7">
      <c r="A492" s="25">
        <v>78000456</v>
      </c>
      <c r="B492" s="11" t="s">
        <v>1281</v>
      </c>
      <c r="C492" s="11" t="s">
        <v>35</v>
      </c>
      <c r="D492" s="11">
        <v>1</v>
      </c>
      <c r="E492" s="23">
        <f>_xlfn.XLOOKUP(A492,'Complete List'!A:A,'Complete List'!E:E)</f>
        <v>239</v>
      </c>
      <c r="F492" s="24">
        <f t="shared" si="7"/>
        <v>0.13012552301255231</v>
      </c>
      <c r="G492" s="23">
        <v>207.9</v>
      </c>
    </row>
    <row r="493" spans="1:7">
      <c r="A493" s="25">
        <v>78000457</v>
      </c>
      <c r="B493" s="11" t="s">
        <v>1282</v>
      </c>
      <c r="C493" s="11" t="s">
        <v>35</v>
      </c>
      <c r="D493" s="11">
        <v>1</v>
      </c>
      <c r="E493" s="23">
        <f>_xlfn.XLOOKUP(A493,'Complete List'!A:A,'Complete List'!E:E)</f>
        <v>424</v>
      </c>
      <c r="F493" s="24">
        <f t="shared" si="7"/>
        <v>0.12971698113207553</v>
      </c>
      <c r="G493" s="23">
        <v>369</v>
      </c>
    </row>
    <row r="494" spans="1:7">
      <c r="A494" s="25">
        <v>78000458</v>
      </c>
      <c r="B494" s="11" t="s">
        <v>1283</v>
      </c>
      <c r="C494" s="11" t="s">
        <v>35</v>
      </c>
      <c r="D494" s="11">
        <v>1</v>
      </c>
      <c r="E494" s="23">
        <f>_xlfn.XLOOKUP(A494,'Complete List'!A:A,'Complete List'!E:E)</f>
        <v>797</v>
      </c>
      <c r="F494" s="24">
        <f t="shared" si="7"/>
        <v>0.13048933500627358</v>
      </c>
      <c r="G494" s="23">
        <v>693</v>
      </c>
    </row>
    <row r="495" spans="1:7">
      <c r="A495" s="25" t="s">
        <v>1284</v>
      </c>
      <c r="B495" s="11" t="s">
        <v>1285</v>
      </c>
      <c r="C495" s="11" t="s">
        <v>35</v>
      </c>
      <c r="D495" s="11">
        <v>1</v>
      </c>
      <c r="E495" s="23">
        <f>_xlfn.XLOOKUP(A495,'Complete List'!A:A,'Complete List'!E:E)</f>
        <v>3766</v>
      </c>
      <c r="F495" s="24">
        <f t="shared" si="7"/>
        <v>0.14967604885820496</v>
      </c>
      <c r="G495" s="23">
        <v>3202.32</v>
      </c>
    </row>
    <row r="496" spans="1:7">
      <c r="A496" s="25" t="s">
        <v>1286</v>
      </c>
      <c r="B496" s="11" t="s">
        <v>1287</v>
      </c>
      <c r="C496" s="11" t="s">
        <v>35</v>
      </c>
      <c r="D496" s="11">
        <v>1</v>
      </c>
      <c r="E496" s="23">
        <f>_xlfn.XLOOKUP(A496,'Complete List'!A:A,'Complete List'!E:E)</f>
        <v>3775</v>
      </c>
      <c r="F496" s="24">
        <f t="shared" si="7"/>
        <v>0.15578807947019868</v>
      </c>
      <c r="G496" s="23">
        <v>3186.9</v>
      </c>
    </row>
    <row r="497" spans="1:7">
      <c r="A497" s="25" t="s">
        <v>1288</v>
      </c>
      <c r="B497" s="11" t="s">
        <v>1289</v>
      </c>
      <c r="C497" s="11" t="s">
        <v>35</v>
      </c>
      <c r="D497" s="11">
        <v>1</v>
      </c>
      <c r="E497" s="23">
        <f>_xlfn.XLOOKUP(A497,'Complete List'!A:A,'Complete List'!E:E)</f>
        <v>61271</v>
      </c>
      <c r="F497" s="24">
        <f t="shared" si="7"/>
        <v>0.15575884186646216</v>
      </c>
      <c r="G497" s="23">
        <v>51727.5</v>
      </c>
    </row>
    <row r="498" spans="1:7">
      <c r="A498" s="25" t="s">
        <v>1290</v>
      </c>
      <c r="B498" s="11" t="s">
        <v>1291</v>
      </c>
      <c r="C498" s="11" t="s">
        <v>35</v>
      </c>
      <c r="D498" s="11">
        <v>1</v>
      </c>
      <c r="E498" s="23">
        <f>_xlfn.XLOOKUP(A498,'Complete List'!A:A,'Complete List'!E:E)</f>
        <v>624</v>
      </c>
      <c r="F498" s="24">
        <f t="shared" si="7"/>
        <v>0.13028846153846152</v>
      </c>
      <c r="G498" s="23">
        <v>542.70000000000005</v>
      </c>
    </row>
    <row r="499" spans="1:7">
      <c r="A499" s="25" t="s">
        <v>1292</v>
      </c>
      <c r="B499" s="11" t="s">
        <v>1293</v>
      </c>
      <c r="C499" s="11" t="s">
        <v>35</v>
      </c>
      <c r="D499" s="11">
        <v>1</v>
      </c>
      <c r="E499" s="23">
        <f>_xlfn.XLOOKUP(A499,'Complete List'!A:A,'Complete List'!E:E)</f>
        <v>820</v>
      </c>
      <c r="F499" s="24">
        <f t="shared" si="7"/>
        <v>0.13073170731707306</v>
      </c>
      <c r="G499" s="23">
        <v>712.80000000000007</v>
      </c>
    </row>
    <row r="500" spans="1:7">
      <c r="A500" s="25" t="s">
        <v>1294</v>
      </c>
      <c r="B500" s="11" t="s">
        <v>1295</v>
      </c>
      <c r="C500" s="11" t="s">
        <v>35</v>
      </c>
      <c r="D500" s="11">
        <v>1</v>
      </c>
      <c r="E500" s="23">
        <f>_xlfn.XLOOKUP(A500,'Complete List'!A:A,'Complete List'!E:E)</f>
        <v>600</v>
      </c>
      <c r="F500" s="24">
        <f t="shared" si="7"/>
        <v>0.13</v>
      </c>
      <c r="G500" s="23">
        <v>522</v>
      </c>
    </row>
    <row r="501" spans="1:7">
      <c r="A501" s="25" t="s">
        <v>1296</v>
      </c>
      <c r="B501" s="11" t="s">
        <v>1297</v>
      </c>
      <c r="C501" s="11" t="s">
        <v>35</v>
      </c>
      <c r="D501" s="11">
        <v>1</v>
      </c>
      <c r="E501" s="23">
        <f>_xlfn.XLOOKUP(A501,'Complete List'!A:A,'Complete List'!E:E)</f>
        <v>160</v>
      </c>
      <c r="F501" s="24">
        <f t="shared" si="7"/>
        <v>0.14749999999999996</v>
      </c>
      <c r="G501" s="23">
        <v>136.4</v>
      </c>
    </row>
    <row r="502" spans="1:7">
      <c r="A502" s="25" t="s">
        <v>1298</v>
      </c>
      <c r="B502" s="11" t="s">
        <v>1299</v>
      </c>
      <c r="C502" s="11" t="s">
        <v>35</v>
      </c>
      <c r="D502" s="11">
        <v>1</v>
      </c>
      <c r="E502" s="23">
        <f>_xlfn.XLOOKUP(A502,'Complete List'!A:A,'Complete List'!E:E)</f>
        <v>418</v>
      </c>
      <c r="F502" s="24">
        <f t="shared" si="7"/>
        <v>0.17846889952153111</v>
      </c>
      <c r="G502" s="23">
        <v>343.4</v>
      </c>
    </row>
    <row r="503" spans="1:7">
      <c r="A503" s="25" t="s">
        <v>1300</v>
      </c>
      <c r="B503" s="11" t="s">
        <v>1301</v>
      </c>
      <c r="C503" s="11" t="s">
        <v>35</v>
      </c>
      <c r="D503" s="11">
        <v>1</v>
      </c>
      <c r="E503" s="23">
        <f>_xlfn.XLOOKUP(A503,'Complete List'!A:A,'Complete List'!E:E)</f>
        <v>418</v>
      </c>
      <c r="F503" s="24">
        <f t="shared" si="7"/>
        <v>0.17846889952153111</v>
      </c>
      <c r="G503" s="23">
        <v>343.4</v>
      </c>
    </row>
    <row r="504" spans="1:7">
      <c r="A504" s="25" t="s">
        <v>1302</v>
      </c>
      <c r="B504" s="11" t="s">
        <v>1303</v>
      </c>
      <c r="C504" s="11" t="s">
        <v>35</v>
      </c>
      <c r="D504" s="11">
        <v>1</v>
      </c>
      <c r="E504" s="23">
        <f>_xlfn.XLOOKUP(A504,'Complete List'!A:A,'Complete List'!E:E)</f>
        <v>465</v>
      </c>
      <c r="F504" s="24">
        <f t="shared" si="7"/>
        <v>0.17924731182795706</v>
      </c>
      <c r="G504" s="23">
        <v>381.65</v>
      </c>
    </row>
    <row r="505" spans="1:7">
      <c r="A505" s="25" t="s">
        <v>1304</v>
      </c>
      <c r="B505" s="11" t="s">
        <v>1305</v>
      </c>
      <c r="C505" s="11" t="s">
        <v>35</v>
      </c>
      <c r="D505" s="11">
        <v>1</v>
      </c>
      <c r="E505" s="23">
        <f>_xlfn.XLOOKUP(A505,'Complete List'!A:A,'Complete List'!E:E)</f>
        <v>455</v>
      </c>
      <c r="F505" s="24">
        <f t="shared" si="7"/>
        <v>0.17802197802197806</v>
      </c>
      <c r="G505" s="23">
        <v>374</v>
      </c>
    </row>
    <row r="506" spans="1:7">
      <c r="A506" s="25" t="s">
        <v>1306</v>
      </c>
      <c r="B506" s="11" t="s">
        <v>1307</v>
      </c>
      <c r="C506" s="11" t="s">
        <v>35</v>
      </c>
      <c r="D506" s="11">
        <v>1</v>
      </c>
      <c r="E506" s="23">
        <f>_xlfn.XLOOKUP(A506,'Complete List'!A:A,'Complete List'!E:E)</f>
        <v>993</v>
      </c>
      <c r="F506" s="24">
        <f t="shared" si="7"/>
        <v>0.27567975830815705</v>
      </c>
      <c r="G506" s="23">
        <v>719.25</v>
      </c>
    </row>
    <row r="507" spans="1:7">
      <c r="A507" s="25" t="s">
        <v>1308</v>
      </c>
      <c r="B507" s="11" t="s">
        <v>1309</v>
      </c>
      <c r="C507" s="11" t="s">
        <v>35</v>
      </c>
      <c r="D507" s="11">
        <v>1</v>
      </c>
      <c r="E507" s="23">
        <f>_xlfn.XLOOKUP(A507,'Complete List'!A:A,'Complete List'!E:E)</f>
        <v>1027</v>
      </c>
      <c r="F507" s="24">
        <f t="shared" si="7"/>
        <v>0.27555988315481983</v>
      </c>
      <c r="G507" s="23">
        <v>744</v>
      </c>
    </row>
    <row r="508" spans="1:7">
      <c r="A508" s="25" t="s">
        <v>1310</v>
      </c>
      <c r="B508" s="11" t="s">
        <v>1311</v>
      </c>
      <c r="C508" s="11" t="s">
        <v>35</v>
      </c>
      <c r="D508" s="11">
        <v>1</v>
      </c>
      <c r="E508" s="23">
        <f>_xlfn.XLOOKUP(A508,'Complete List'!A:A,'Complete List'!E:E)</f>
        <v>993</v>
      </c>
      <c r="F508" s="24">
        <f t="shared" si="7"/>
        <v>0.27567975830815705</v>
      </c>
      <c r="G508" s="23">
        <v>719.25</v>
      </c>
    </row>
    <row r="509" spans="1:7">
      <c r="A509" s="25" t="s">
        <v>1312</v>
      </c>
      <c r="B509" s="11" t="s">
        <v>1313</v>
      </c>
      <c r="C509" s="11" t="s">
        <v>35</v>
      </c>
      <c r="D509" s="11">
        <v>1</v>
      </c>
      <c r="E509" s="23">
        <f>_xlfn.XLOOKUP(A509,'Complete List'!A:A,'Complete List'!E:E)</f>
        <v>1027</v>
      </c>
      <c r="F509" s="24">
        <f t="shared" si="7"/>
        <v>0.27555988315481983</v>
      </c>
      <c r="G509" s="23">
        <v>744</v>
      </c>
    </row>
    <row r="510" spans="1:7">
      <c r="A510" s="25" t="s">
        <v>1314</v>
      </c>
      <c r="B510" s="11" t="s">
        <v>1315</v>
      </c>
      <c r="C510" s="11" t="s">
        <v>35</v>
      </c>
      <c r="D510" s="11">
        <v>1</v>
      </c>
      <c r="E510" s="23">
        <f>_xlfn.XLOOKUP(A510,'Complete List'!A:A,'Complete List'!E:E)</f>
        <v>326</v>
      </c>
      <c r="F510" s="24">
        <f t="shared" si="7"/>
        <v>0.27530674846625769</v>
      </c>
      <c r="G510" s="23">
        <v>236.25</v>
      </c>
    </row>
    <row r="511" spans="1:7">
      <c r="A511" s="25" t="s">
        <v>1316</v>
      </c>
      <c r="B511" s="11" t="s">
        <v>1317</v>
      </c>
      <c r="C511" s="11" t="s">
        <v>35</v>
      </c>
      <c r="D511" s="11">
        <v>1</v>
      </c>
      <c r="E511" s="23">
        <f>_xlfn.XLOOKUP(A511,'Complete List'!A:A,'Complete List'!E:E)</f>
        <v>313</v>
      </c>
      <c r="F511" s="24">
        <f t="shared" si="7"/>
        <v>0.27635782747603832</v>
      </c>
      <c r="G511" s="23">
        <v>226.5</v>
      </c>
    </row>
    <row r="512" spans="1:7">
      <c r="A512" s="25" t="s">
        <v>1318</v>
      </c>
      <c r="B512" s="11" t="s">
        <v>1319</v>
      </c>
      <c r="C512" s="11" t="s">
        <v>35</v>
      </c>
      <c r="D512" s="11">
        <v>1</v>
      </c>
      <c r="E512" s="23">
        <f>_xlfn.XLOOKUP(A512,'Complete List'!A:A,'Complete List'!E:E)</f>
        <v>313</v>
      </c>
      <c r="F512" s="24">
        <f t="shared" si="7"/>
        <v>0.27635782747603832</v>
      </c>
      <c r="G512" s="23">
        <v>226.5</v>
      </c>
    </row>
    <row r="513" spans="1:7">
      <c r="A513" s="25" t="s">
        <v>1320</v>
      </c>
      <c r="B513" s="11" t="s">
        <v>1321</v>
      </c>
      <c r="C513" s="11" t="s">
        <v>35</v>
      </c>
      <c r="D513" s="11">
        <v>1</v>
      </c>
      <c r="E513" s="23">
        <f>_xlfn.XLOOKUP(A513,'Complete List'!A:A,'Complete List'!E:E)</f>
        <v>467</v>
      </c>
      <c r="F513" s="24">
        <f t="shared" si="7"/>
        <v>0.27569593147751603</v>
      </c>
      <c r="G513" s="23">
        <v>338.25</v>
      </c>
    </row>
    <row r="514" spans="1:7">
      <c r="A514" s="25" t="s">
        <v>1322</v>
      </c>
      <c r="B514" s="11" t="s">
        <v>1323</v>
      </c>
      <c r="C514" s="11" t="s">
        <v>35</v>
      </c>
      <c r="D514" s="11">
        <v>1</v>
      </c>
      <c r="E514" s="23">
        <f>_xlfn.XLOOKUP(A514,'Complete List'!A:A,'Complete List'!E:E)</f>
        <v>495</v>
      </c>
      <c r="F514" s="24">
        <f t="shared" si="7"/>
        <v>0.27575757575757576</v>
      </c>
      <c r="G514" s="23">
        <v>358.5</v>
      </c>
    </row>
    <row r="515" spans="1:7">
      <c r="A515" s="25" t="s">
        <v>1324</v>
      </c>
      <c r="B515" s="11" t="s">
        <v>1325</v>
      </c>
      <c r="C515" s="11" t="s">
        <v>35</v>
      </c>
      <c r="D515" s="11">
        <v>1</v>
      </c>
      <c r="E515" s="23">
        <f>_xlfn.XLOOKUP(A515,'Complete List'!A:A,'Complete List'!E:E)</f>
        <v>612</v>
      </c>
      <c r="F515" s="24">
        <f t="shared" si="7"/>
        <v>0.27573529411764708</v>
      </c>
      <c r="G515" s="23">
        <v>443.25</v>
      </c>
    </row>
    <row r="516" spans="1:7">
      <c r="A516" s="25" t="s">
        <v>1326</v>
      </c>
      <c r="B516" s="11" t="s">
        <v>1327</v>
      </c>
      <c r="C516" s="11" t="s">
        <v>35</v>
      </c>
      <c r="D516" s="11">
        <v>1</v>
      </c>
      <c r="E516" s="23">
        <f>_xlfn.XLOOKUP(A516,'Complete List'!A:A,'Complete List'!E:E)</f>
        <v>612</v>
      </c>
      <c r="F516" s="24">
        <f t="shared" si="7"/>
        <v>0.27573529411764708</v>
      </c>
      <c r="G516" s="23">
        <v>443.25</v>
      </c>
    </row>
    <row r="517" spans="1:7">
      <c r="A517" s="25" t="s">
        <v>1328</v>
      </c>
      <c r="B517" s="11" t="s">
        <v>1329</v>
      </c>
      <c r="C517" s="11" t="s">
        <v>35</v>
      </c>
      <c r="D517" s="11">
        <v>1</v>
      </c>
      <c r="E517" s="23">
        <f>_xlfn.XLOOKUP(A517,'Complete List'!A:A,'Complete List'!E:E)</f>
        <v>672</v>
      </c>
      <c r="F517" s="24">
        <f t="shared" si="7"/>
        <v>0.2756696428571429</v>
      </c>
      <c r="G517" s="23">
        <v>486.75</v>
      </c>
    </row>
    <row r="518" spans="1:7">
      <c r="A518" s="25" t="s">
        <v>1330</v>
      </c>
      <c r="B518" s="11" t="s">
        <v>1331</v>
      </c>
      <c r="C518" s="11" t="s">
        <v>35</v>
      </c>
      <c r="D518" s="11">
        <v>1</v>
      </c>
      <c r="E518" s="23">
        <f>_xlfn.XLOOKUP(A518,'Complete List'!A:A,'Complete List'!E:E)</f>
        <v>673</v>
      </c>
      <c r="F518" s="24">
        <f t="shared" si="7"/>
        <v>0.27563150074294207</v>
      </c>
      <c r="G518" s="23">
        <v>487.5</v>
      </c>
    </row>
    <row r="519" spans="1:7">
      <c r="A519" s="25" t="s">
        <v>1332</v>
      </c>
      <c r="B519" s="11" t="s">
        <v>1333</v>
      </c>
      <c r="C519" s="11" t="s">
        <v>35</v>
      </c>
      <c r="D519" s="11">
        <v>1</v>
      </c>
      <c r="E519" s="23">
        <f>_xlfn.XLOOKUP(A519,'Complete List'!A:A,'Complete List'!E:E)</f>
        <v>889</v>
      </c>
      <c r="F519" s="24">
        <f t="shared" si="7"/>
        <v>0.2753093363329584</v>
      </c>
      <c r="G519" s="23">
        <v>644.25</v>
      </c>
    </row>
    <row r="520" spans="1:7">
      <c r="A520" s="25" t="s">
        <v>1334</v>
      </c>
      <c r="B520" s="11" t="s">
        <v>1335</v>
      </c>
      <c r="C520" s="11" t="s">
        <v>35</v>
      </c>
      <c r="D520" s="11">
        <v>1</v>
      </c>
      <c r="E520" s="23">
        <f>_xlfn.XLOOKUP(A520,'Complete List'!A:A,'Complete List'!E:E)</f>
        <v>978</v>
      </c>
      <c r="F520" s="24">
        <f t="shared" si="7"/>
        <v>0.27530674846625769</v>
      </c>
      <c r="G520" s="23">
        <v>708.75</v>
      </c>
    </row>
    <row r="521" spans="1:7">
      <c r="A521" s="25" t="s">
        <v>1336</v>
      </c>
      <c r="B521" s="11" t="s">
        <v>1337</v>
      </c>
      <c r="C521" s="11" t="s">
        <v>35</v>
      </c>
      <c r="D521" s="11">
        <v>1</v>
      </c>
      <c r="E521" s="23">
        <f>_xlfn.XLOOKUP(A521,'Complete List'!A:A,'Complete List'!E:E)</f>
        <v>527</v>
      </c>
      <c r="F521" s="24">
        <f t="shared" si="7"/>
        <v>0.27561669829222013</v>
      </c>
      <c r="G521" s="23">
        <v>381.75</v>
      </c>
    </row>
    <row r="522" spans="1:7">
      <c r="A522" s="25" t="s">
        <v>1338</v>
      </c>
      <c r="B522" s="11" t="s">
        <v>1339</v>
      </c>
      <c r="C522" s="11" t="s">
        <v>35</v>
      </c>
      <c r="D522" s="11">
        <v>1</v>
      </c>
      <c r="E522" s="23">
        <f>_xlfn.XLOOKUP(A522,'Complete List'!A:A,'Complete List'!E:E)</f>
        <v>348</v>
      </c>
      <c r="F522" s="24">
        <f t="shared" si="7"/>
        <v>0.27586206896551724</v>
      </c>
      <c r="G522" s="23">
        <v>252</v>
      </c>
    </row>
    <row r="523" spans="1:7">
      <c r="A523" s="25" t="s">
        <v>1340</v>
      </c>
      <c r="B523" s="11" t="s">
        <v>1341</v>
      </c>
      <c r="C523" s="11" t="s">
        <v>35</v>
      </c>
      <c r="D523" s="11">
        <v>1</v>
      </c>
      <c r="E523" s="23">
        <f>_xlfn.XLOOKUP(A523,'Complete List'!A:A,'Complete List'!E:E)</f>
        <v>233</v>
      </c>
      <c r="F523" s="24">
        <f t="shared" si="7"/>
        <v>0.27575107296137336</v>
      </c>
      <c r="G523" s="23">
        <v>168.75</v>
      </c>
    </row>
    <row r="524" spans="1:7">
      <c r="A524" s="25" t="s">
        <v>1342</v>
      </c>
      <c r="B524" s="11" t="s">
        <v>1343</v>
      </c>
      <c r="C524" s="11" t="s">
        <v>35</v>
      </c>
      <c r="D524" s="11">
        <v>1</v>
      </c>
      <c r="E524" s="23">
        <f>_xlfn.XLOOKUP(A524,'Complete List'!A:A,'Complete List'!E:E)</f>
        <v>326</v>
      </c>
      <c r="F524" s="24">
        <f t="shared" si="7"/>
        <v>0.27530674846625769</v>
      </c>
      <c r="G524" s="23">
        <v>236.25</v>
      </c>
    </row>
    <row r="525" spans="1:7">
      <c r="A525" s="25" t="s">
        <v>1344</v>
      </c>
      <c r="B525" s="11" t="s">
        <v>1345</v>
      </c>
      <c r="C525" s="11" t="s">
        <v>35</v>
      </c>
      <c r="D525" s="11">
        <v>1</v>
      </c>
      <c r="E525" s="23">
        <f>_xlfn.XLOOKUP(A525,'Complete List'!A:A,'Complete List'!E:E)</f>
        <v>207</v>
      </c>
      <c r="F525" s="24">
        <f t="shared" ref="F525:F588" si="8">1-(G525/E525)</f>
        <v>0.27536231884057971</v>
      </c>
      <c r="G525" s="23">
        <v>150</v>
      </c>
    </row>
    <row r="526" spans="1:7">
      <c r="A526" s="25" t="s">
        <v>1346</v>
      </c>
      <c r="B526" s="11" t="s">
        <v>1347</v>
      </c>
      <c r="C526" s="11" t="s">
        <v>35</v>
      </c>
      <c r="D526" s="11">
        <v>1</v>
      </c>
      <c r="E526" s="23">
        <f>_xlfn.XLOOKUP(A526,'Complete List'!A:A,'Complete List'!E:E)</f>
        <v>5.3716499999999998</v>
      </c>
      <c r="F526" s="24">
        <f t="shared" si="8"/>
        <v>0.17881224428248299</v>
      </c>
      <c r="G526" s="23">
        <v>4.4111332079999999</v>
      </c>
    </row>
    <row r="527" spans="1:7">
      <c r="A527" s="25" t="s">
        <v>1348</v>
      </c>
      <c r="B527" s="11" t="s">
        <v>1349</v>
      </c>
      <c r="C527" s="11" t="s">
        <v>35</v>
      </c>
      <c r="D527" s="11">
        <v>1</v>
      </c>
      <c r="E527" s="23">
        <f>_xlfn.XLOOKUP(A527,'Complete List'!A:A,'Complete List'!E:E)</f>
        <v>0.30014999999999997</v>
      </c>
      <c r="F527" s="24">
        <v>0.15</v>
      </c>
      <c r="G527" s="23">
        <f>(1-F527)*E527</f>
        <v>0.25512749999999995</v>
      </c>
    </row>
    <row r="528" spans="1:7">
      <c r="A528" s="25" t="s">
        <v>1350</v>
      </c>
      <c r="B528" s="11" t="s">
        <v>1351</v>
      </c>
      <c r="C528" s="11" t="s">
        <v>35</v>
      </c>
      <c r="D528" s="11">
        <v>1</v>
      </c>
      <c r="E528" s="23">
        <f>_xlfn.XLOOKUP(A528,'Complete List'!A:A,'Complete List'!E:E)</f>
        <v>1.04535</v>
      </c>
      <c r="F528" s="24">
        <f t="shared" si="8"/>
        <v>0.17874396135265702</v>
      </c>
      <c r="G528" s="23">
        <v>0.85849999999999993</v>
      </c>
    </row>
    <row r="529" spans="1:7">
      <c r="A529" s="25" t="s">
        <v>1352</v>
      </c>
      <c r="B529" s="11" t="s">
        <v>1353</v>
      </c>
      <c r="C529" s="11" t="s">
        <v>35</v>
      </c>
      <c r="D529" s="11">
        <v>1</v>
      </c>
      <c r="E529" s="23">
        <f>_xlfn.XLOOKUP(A529,'Complete List'!A:A,'Complete List'!E:E)</f>
        <v>0.57999999999999996</v>
      </c>
      <c r="F529" s="24">
        <f t="shared" si="8"/>
        <v>0.15000000000000002</v>
      </c>
      <c r="G529" s="23">
        <v>0.49299999999999994</v>
      </c>
    </row>
    <row r="530" spans="1:7">
      <c r="A530" s="25" t="s">
        <v>1354</v>
      </c>
      <c r="B530" s="11" t="s">
        <v>1355</v>
      </c>
      <c r="C530" s="11" t="s">
        <v>35</v>
      </c>
      <c r="D530" s="11">
        <v>1</v>
      </c>
      <c r="E530" s="23">
        <f>_xlfn.XLOOKUP(A530,'Complete List'!A:A,'Complete List'!E:E)</f>
        <v>0.28999999999999998</v>
      </c>
      <c r="F530" s="24">
        <f t="shared" si="8"/>
        <v>0.15000000000000002</v>
      </c>
      <c r="G530" s="23">
        <v>0.24649999999999997</v>
      </c>
    </row>
    <row r="531" spans="1:7">
      <c r="A531" s="25" t="s">
        <v>1356</v>
      </c>
      <c r="B531" s="11" t="s">
        <v>1357</v>
      </c>
      <c r="C531" s="11" t="s">
        <v>35</v>
      </c>
      <c r="D531" s="11">
        <v>1</v>
      </c>
      <c r="E531" s="23">
        <f>_xlfn.XLOOKUP(A531,'Complete List'!A:A,'Complete List'!E:E)</f>
        <v>7.49</v>
      </c>
      <c r="F531" s="24">
        <f t="shared" si="8"/>
        <v>0.15000000000000002</v>
      </c>
      <c r="G531" s="23">
        <v>6.3665000000000003</v>
      </c>
    </row>
    <row r="532" spans="1:7">
      <c r="A532" s="25" t="s">
        <v>1358</v>
      </c>
      <c r="B532" s="11" t="s">
        <v>1359</v>
      </c>
      <c r="C532" s="11" t="s">
        <v>35</v>
      </c>
      <c r="D532" s="11">
        <v>1</v>
      </c>
      <c r="E532" s="23">
        <f>_xlfn.XLOOKUP(A532,'Complete List'!A:A,'Complete List'!E:E)</f>
        <v>40</v>
      </c>
      <c r="F532" s="24">
        <f t="shared" si="8"/>
        <v>0.15956250000000005</v>
      </c>
      <c r="G532" s="23">
        <v>33.6175</v>
      </c>
    </row>
    <row r="533" spans="1:7">
      <c r="A533" s="25" t="s">
        <v>1360</v>
      </c>
      <c r="B533" s="11" t="s">
        <v>1361</v>
      </c>
      <c r="C533" s="11" t="s">
        <v>35</v>
      </c>
      <c r="D533" s="11">
        <v>1</v>
      </c>
      <c r="E533" s="23">
        <f>_xlfn.XLOOKUP(A533,'Complete List'!A:A,'Complete List'!E:E)</f>
        <v>355</v>
      </c>
      <c r="F533" s="24">
        <f t="shared" si="8"/>
        <v>0.15055070422535222</v>
      </c>
      <c r="G533" s="23">
        <v>301.55449999999996</v>
      </c>
    </row>
    <row r="534" spans="1:7">
      <c r="A534" s="25" t="s">
        <v>1362</v>
      </c>
      <c r="B534" s="11" t="s">
        <v>1363</v>
      </c>
      <c r="C534" s="11" t="s">
        <v>35</v>
      </c>
      <c r="D534" s="11">
        <v>1</v>
      </c>
      <c r="E534" s="23">
        <f>_xlfn.XLOOKUP(A534,'Complete List'!A:A,'Complete List'!E:E)</f>
        <v>0.34</v>
      </c>
      <c r="F534" s="24">
        <f t="shared" si="8"/>
        <v>0.14999999999999991</v>
      </c>
      <c r="G534" s="23">
        <v>0.28900000000000003</v>
      </c>
    </row>
    <row r="535" spans="1:7">
      <c r="A535" s="25" t="s">
        <v>1364</v>
      </c>
      <c r="B535" s="11" t="s">
        <v>1365</v>
      </c>
      <c r="C535" s="11" t="s">
        <v>35</v>
      </c>
      <c r="D535" s="11">
        <v>1</v>
      </c>
      <c r="E535" s="23">
        <f>_xlfn.XLOOKUP(A535,'Complete List'!A:A,'Complete List'!E:E)</f>
        <v>4.66</v>
      </c>
      <c r="F535" s="24">
        <f t="shared" si="8"/>
        <v>0.15000000000000002</v>
      </c>
      <c r="G535" s="23">
        <v>3.9609999999999999</v>
      </c>
    </row>
    <row r="536" spans="1:7">
      <c r="A536" s="25" t="s">
        <v>1366</v>
      </c>
      <c r="B536" s="11" t="s">
        <v>1367</v>
      </c>
      <c r="C536" s="11" t="s">
        <v>35</v>
      </c>
      <c r="D536" s="11">
        <v>1</v>
      </c>
      <c r="E536" s="23">
        <f>_xlfn.XLOOKUP(A536,'Complete List'!A:A,'Complete List'!E:E)</f>
        <v>812</v>
      </c>
      <c r="F536" s="24">
        <f t="shared" si="8"/>
        <v>0.14963362068965524</v>
      </c>
      <c r="G536" s="23">
        <v>690.49749999999995</v>
      </c>
    </row>
    <row r="537" spans="1:7">
      <c r="A537" s="25" t="s">
        <v>1368</v>
      </c>
      <c r="B537" s="11" t="s">
        <v>1369</v>
      </c>
      <c r="C537" s="11" t="s">
        <v>35</v>
      </c>
      <c r="D537" s="11">
        <v>1</v>
      </c>
      <c r="E537" s="23">
        <f>_xlfn.XLOOKUP(A537,'Complete List'!A:A,'Complete List'!E:E)</f>
        <v>685</v>
      </c>
      <c r="F537" s="24">
        <f t="shared" si="8"/>
        <v>0.14981386861313872</v>
      </c>
      <c r="G537" s="23">
        <v>582.37749999999994</v>
      </c>
    </row>
    <row r="538" spans="1:7">
      <c r="A538" s="25" t="s">
        <v>1370</v>
      </c>
      <c r="B538" s="11" t="s">
        <v>1371</v>
      </c>
      <c r="C538" s="11" t="s">
        <v>35</v>
      </c>
      <c r="D538" s="11">
        <v>1</v>
      </c>
      <c r="E538" s="23">
        <f>_xlfn.XLOOKUP(A538,'Complete List'!A:A,'Complete List'!E:E)</f>
        <v>117</v>
      </c>
      <c r="F538" s="24">
        <f t="shared" si="8"/>
        <v>0.15123504273504274</v>
      </c>
      <c r="G538" s="23">
        <v>99.305499999999995</v>
      </c>
    </row>
    <row r="539" spans="1:7">
      <c r="A539" s="25" t="s">
        <v>1372</v>
      </c>
      <c r="B539" s="11" t="s">
        <v>1373</v>
      </c>
      <c r="C539" s="11" t="s">
        <v>35</v>
      </c>
      <c r="D539" s="11">
        <v>1</v>
      </c>
      <c r="E539" s="23">
        <f>_xlfn.XLOOKUP(A539,'Complete List'!A:A,'Complete List'!E:E)</f>
        <v>54</v>
      </c>
      <c r="F539" s="24">
        <f t="shared" si="8"/>
        <v>0.15377777777777779</v>
      </c>
      <c r="G539" s="23">
        <v>45.695999999999998</v>
      </c>
    </row>
    <row r="540" spans="1:7">
      <c r="A540" s="25" t="s">
        <v>1374</v>
      </c>
      <c r="B540" s="11" t="s">
        <v>1375</v>
      </c>
      <c r="C540" s="11" t="s">
        <v>35</v>
      </c>
      <c r="D540" s="11">
        <v>1</v>
      </c>
      <c r="E540" s="23">
        <f>_xlfn.XLOOKUP(A540,'Complete List'!A:A,'Complete List'!E:E)</f>
        <v>203</v>
      </c>
      <c r="F540" s="24">
        <f t="shared" si="8"/>
        <v>0.14924630541871919</v>
      </c>
      <c r="G540" s="23">
        <v>172.703</v>
      </c>
    </row>
    <row r="541" spans="1:7">
      <c r="A541" s="25" t="s">
        <v>1376</v>
      </c>
      <c r="B541" s="11" t="s">
        <v>1377</v>
      </c>
      <c r="C541" s="11" t="s">
        <v>35</v>
      </c>
      <c r="D541" s="11">
        <v>1</v>
      </c>
      <c r="E541" s="23">
        <f>_xlfn.XLOOKUP(A541,'Complete List'!A:A,'Complete List'!E:E)</f>
        <v>58</v>
      </c>
      <c r="F541" s="24">
        <f t="shared" si="8"/>
        <v>0.15659482758620691</v>
      </c>
      <c r="G541" s="23">
        <v>48.917499999999997</v>
      </c>
    </row>
    <row r="542" spans="1:7">
      <c r="A542" s="25" t="s">
        <v>1378</v>
      </c>
      <c r="B542" s="11" t="s">
        <v>1379</v>
      </c>
      <c r="C542" s="11" t="s">
        <v>35</v>
      </c>
      <c r="D542" s="11">
        <v>1</v>
      </c>
      <c r="E542" s="23">
        <f>_xlfn.XLOOKUP(A542,'Complete List'!A:A,'Complete List'!E:E)</f>
        <v>107</v>
      </c>
      <c r="F542" s="24">
        <f t="shared" si="8"/>
        <v>0.15198598130841123</v>
      </c>
      <c r="G542" s="23">
        <v>90.737499999999997</v>
      </c>
    </row>
    <row r="543" spans="1:7">
      <c r="A543" s="25" t="s">
        <v>1380</v>
      </c>
      <c r="B543" s="11" t="s">
        <v>1381</v>
      </c>
      <c r="C543" s="11" t="s">
        <v>35</v>
      </c>
      <c r="D543" s="11">
        <v>1</v>
      </c>
      <c r="E543" s="23">
        <f>_xlfn.XLOOKUP(A543,'Complete List'!A:A,'Complete List'!E:E)</f>
        <v>365</v>
      </c>
      <c r="F543" s="24">
        <f t="shared" si="8"/>
        <v>0.15069863013698626</v>
      </c>
      <c r="G543" s="23">
        <v>309.995</v>
      </c>
    </row>
    <row r="544" spans="1:7">
      <c r="A544" s="25" t="s">
        <v>1382</v>
      </c>
      <c r="B544" s="11" t="s">
        <v>1383</v>
      </c>
      <c r="C544" s="11" t="s">
        <v>35</v>
      </c>
      <c r="D544" s="11">
        <v>1</v>
      </c>
      <c r="E544" s="23">
        <f>_xlfn.XLOOKUP(A544,'Complete List'!A:A,'Complete List'!E:E)</f>
        <v>226</v>
      </c>
      <c r="F544" s="24">
        <f t="shared" si="8"/>
        <v>0.15112831858407083</v>
      </c>
      <c r="G544" s="23">
        <v>191.845</v>
      </c>
    </row>
    <row r="545" spans="1:7">
      <c r="A545" s="25" t="s">
        <v>1384</v>
      </c>
      <c r="B545" s="11" t="s">
        <v>1385</v>
      </c>
      <c r="C545" s="11" t="s">
        <v>35</v>
      </c>
      <c r="D545" s="11">
        <v>1</v>
      </c>
      <c r="E545" s="23">
        <f>_xlfn.XLOOKUP(A545,'Complete List'!A:A,'Complete List'!E:E)</f>
        <v>7.73</v>
      </c>
      <c r="F545" s="24">
        <f t="shared" si="8"/>
        <v>0.15000000000000002</v>
      </c>
      <c r="G545" s="23">
        <v>6.5705</v>
      </c>
    </row>
    <row r="546" spans="1:7">
      <c r="A546" s="25" t="s">
        <v>1386</v>
      </c>
      <c r="B546" s="11" t="s">
        <v>1387</v>
      </c>
      <c r="C546" s="11" t="s">
        <v>35</v>
      </c>
      <c r="D546" s="11">
        <v>1</v>
      </c>
      <c r="E546" s="23">
        <f>_xlfn.XLOOKUP(A546,'Complete List'!A:A,'Complete List'!E:E)</f>
        <v>253</v>
      </c>
      <c r="F546" s="24">
        <f t="shared" si="8"/>
        <v>0.15013438735177864</v>
      </c>
      <c r="G546" s="23">
        <v>215.01599999999999</v>
      </c>
    </row>
    <row r="547" spans="1:7">
      <c r="A547" s="25" t="s">
        <v>1388</v>
      </c>
      <c r="B547" s="11" t="s">
        <v>1389</v>
      </c>
      <c r="C547" s="11" t="s">
        <v>35</v>
      </c>
      <c r="D547" s="11">
        <v>1</v>
      </c>
      <c r="E547" s="23">
        <f>_xlfn.XLOOKUP(A547,'Complete List'!A:A,'Complete List'!E:E)</f>
        <v>9.5</v>
      </c>
      <c r="F547" s="24">
        <f t="shared" si="8"/>
        <v>0.15000000000000002</v>
      </c>
      <c r="G547" s="23">
        <v>8.0749999999999993</v>
      </c>
    </row>
    <row r="548" spans="1:7">
      <c r="A548" s="25" t="s">
        <v>1390</v>
      </c>
      <c r="B548" s="11" t="s">
        <v>1391</v>
      </c>
      <c r="C548" s="11" t="s">
        <v>35</v>
      </c>
      <c r="D548" s="11">
        <v>1</v>
      </c>
      <c r="E548" s="23">
        <f>_xlfn.XLOOKUP(A548,'Complete List'!A:A,'Complete List'!E:E)</f>
        <v>1.58</v>
      </c>
      <c r="F548" s="24">
        <f t="shared" si="8"/>
        <v>0.15000000000000002</v>
      </c>
      <c r="G548" s="23">
        <v>1.343</v>
      </c>
    </row>
    <row r="549" spans="1:7">
      <c r="A549" s="25" t="s">
        <v>1392</v>
      </c>
      <c r="B549" s="11" t="s">
        <v>1393</v>
      </c>
      <c r="C549" s="11" t="s">
        <v>35</v>
      </c>
      <c r="D549" s="11">
        <v>1</v>
      </c>
      <c r="E549" s="23">
        <f>_xlfn.XLOOKUP(A549,'Complete List'!A:A,'Complete List'!E:E)</f>
        <v>26</v>
      </c>
      <c r="F549" s="24">
        <f t="shared" si="8"/>
        <v>0.16503846153846158</v>
      </c>
      <c r="G549" s="23">
        <v>21.709</v>
      </c>
    </row>
    <row r="550" spans="1:7">
      <c r="A550" s="25" t="s">
        <v>1394</v>
      </c>
      <c r="B550" s="11" t="s">
        <v>1395</v>
      </c>
      <c r="C550" s="11" t="s">
        <v>35</v>
      </c>
      <c r="D550" s="11">
        <v>1</v>
      </c>
      <c r="E550" s="23">
        <f>_xlfn.XLOOKUP(A550,'Complete List'!A:A,'Complete List'!E:E)</f>
        <v>1.01</v>
      </c>
      <c r="F550" s="24">
        <f t="shared" si="8"/>
        <v>0.15000000000000002</v>
      </c>
      <c r="G550" s="23">
        <v>0.85849999999999993</v>
      </c>
    </row>
    <row r="551" spans="1:7">
      <c r="A551" s="25" t="s">
        <v>1396</v>
      </c>
      <c r="B551" s="11" t="s">
        <v>1397</v>
      </c>
      <c r="C551" s="11" t="s">
        <v>35</v>
      </c>
      <c r="D551" s="11">
        <v>1</v>
      </c>
      <c r="E551" s="23">
        <f>_xlfn.XLOOKUP(A551,'Complete List'!A:A,'Complete List'!E:E)</f>
        <v>28</v>
      </c>
      <c r="F551" s="24">
        <f t="shared" si="8"/>
        <v>0.15637500000000004</v>
      </c>
      <c r="G551" s="23">
        <v>23.621499999999997</v>
      </c>
    </row>
    <row r="552" spans="1:7">
      <c r="A552" s="25" t="s">
        <v>1398</v>
      </c>
      <c r="B552" s="11" t="s">
        <v>1399</v>
      </c>
      <c r="C552" s="11" t="s">
        <v>35</v>
      </c>
      <c r="D552" s="11">
        <v>1</v>
      </c>
      <c r="E552" s="23">
        <f>_xlfn.XLOOKUP(A552,'Complete List'!A:A,'Complete List'!E:E)</f>
        <v>1.1499999999999999</v>
      </c>
      <c r="F552" s="24">
        <f t="shared" si="8"/>
        <v>0.15000000000000002</v>
      </c>
      <c r="G552" s="23">
        <v>0.97749999999999992</v>
      </c>
    </row>
    <row r="553" spans="1:7">
      <c r="A553" s="25" t="s">
        <v>1400</v>
      </c>
      <c r="B553" s="11" t="s">
        <v>1401</v>
      </c>
      <c r="C553" s="11" t="s">
        <v>35</v>
      </c>
      <c r="D553" s="11">
        <v>1</v>
      </c>
      <c r="E553" s="23">
        <f>_xlfn.XLOOKUP(A553,'Complete List'!A:A,'Complete List'!E:E)</f>
        <v>32</v>
      </c>
      <c r="F553" s="24">
        <f t="shared" si="8"/>
        <v>0.14203125000000005</v>
      </c>
      <c r="G553" s="23">
        <v>27.454999999999998</v>
      </c>
    </row>
    <row r="554" spans="1:7">
      <c r="A554" s="25" t="s">
        <v>1402</v>
      </c>
      <c r="B554" s="11" t="s">
        <v>1403</v>
      </c>
      <c r="C554" s="11" t="s">
        <v>35</v>
      </c>
      <c r="D554" s="11">
        <v>1</v>
      </c>
      <c r="E554" s="23">
        <f>_xlfn.XLOOKUP(A554,'Complete List'!A:A,'Complete List'!E:E)</f>
        <v>10.08</v>
      </c>
      <c r="F554" s="24">
        <f t="shared" si="8"/>
        <v>0.15000000000000002</v>
      </c>
      <c r="G554" s="23">
        <v>8.5679999999999996</v>
      </c>
    </row>
    <row r="555" spans="1:7">
      <c r="A555" s="25" t="s">
        <v>1404</v>
      </c>
      <c r="B555" s="11" t="s">
        <v>1405</v>
      </c>
      <c r="C555" s="11" t="s">
        <v>35</v>
      </c>
      <c r="D555" s="11">
        <v>1</v>
      </c>
      <c r="E555" s="23">
        <f>_xlfn.XLOOKUP(A555,'Complete List'!A:A,'Complete List'!E:E)</f>
        <v>5.52</v>
      </c>
      <c r="F555" s="24">
        <f t="shared" si="8"/>
        <v>0.15000000000000002</v>
      </c>
      <c r="G555" s="23">
        <v>4.6919999999999993</v>
      </c>
    </row>
    <row r="556" spans="1:7">
      <c r="A556" s="25" t="s">
        <v>1406</v>
      </c>
      <c r="B556" s="11" t="s">
        <v>1407</v>
      </c>
      <c r="C556" s="11" t="s">
        <v>35</v>
      </c>
      <c r="D556" s="11">
        <v>1</v>
      </c>
      <c r="E556" s="23">
        <f>_xlfn.XLOOKUP(A556,'Complete List'!A:A,'Complete List'!E:E)</f>
        <v>5.52</v>
      </c>
      <c r="F556" s="24">
        <f t="shared" si="8"/>
        <v>0.15000000000000002</v>
      </c>
      <c r="G556" s="23">
        <v>4.6919999999999993</v>
      </c>
    </row>
    <row r="557" spans="1:7">
      <c r="A557" s="25" t="s">
        <v>1408</v>
      </c>
      <c r="B557" s="11" t="s">
        <v>1409</v>
      </c>
      <c r="C557" s="11" t="s">
        <v>35</v>
      </c>
      <c r="D557" s="11">
        <v>1</v>
      </c>
      <c r="E557" s="23">
        <f>_xlfn.XLOOKUP(A557,'Complete List'!A:A,'Complete List'!E:E)</f>
        <v>19.54</v>
      </c>
      <c r="F557" s="24">
        <f t="shared" si="8"/>
        <v>0.15000000000000002</v>
      </c>
      <c r="G557" s="23">
        <v>16.608999999999998</v>
      </c>
    </row>
    <row r="558" spans="1:7">
      <c r="A558" s="25" t="s">
        <v>1410</v>
      </c>
      <c r="B558" s="11" t="s">
        <v>1411</v>
      </c>
      <c r="C558" s="11" t="s">
        <v>35</v>
      </c>
      <c r="D558" s="11">
        <v>1</v>
      </c>
      <c r="E558" s="23">
        <f>_xlfn.XLOOKUP(A558,'Complete List'!A:A,'Complete List'!E:E)</f>
        <v>93</v>
      </c>
      <c r="F558" s="24">
        <f t="shared" si="8"/>
        <v>0.14844623655913969</v>
      </c>
      <c r="G558" s="23">
        <v>79.194500000000005</v>
      </c>
    </row>
    <row r="559" spans="1:7">
      <c r="A559" s="25" t="s">
        <v>1412</v>
      </c>
      <c r="B559" s="11" t="s">
        <v>1413</v>
      </c>
      <c r="C559" s="11" t="s">
        <v>35</v>
      </c>
      <c r="D559" s="11">
        <v>1</v>
      </c>
      <c r="E559" s="23">
        <f>_xlfn.XLOOKUP(A559,'Complete List'!A:A,'Complete List'!E:E)</f>
        <v>9.4600000000000009</v>
      </c>
      <c r="F559" s="24">
        <f t="shared" si="8"/>
        <v>0.15000000000000002</v>
      </c>
      <c r="G559" s="23">
        <v>8.0410000000000004</v>
      </c>
    </row>
    <row r="560" spans="1:7">
      <c r="A560" s="25" t="s">
        <v>1414</v>
      </c>
      <c r="B560" s="11" t="s">
        <v>1415</v>
      </c>
      <c r="C560" s="11" t="s">
        <v>35</v>
      </c>
      <c r="D560" s="11">
        <v>1</v>
      </c>
      <c r="E560" s="23">
        <f>_xlfn.XLOOKUP(A560,'Complete List'!A:A,'Complete List'!E:E)</f>
        <v>11.76</v>
      </c>
      <c r="F560" s="24">
        <f t="shared" si="8"/>
        <v>0.14999999999999991</v>
      </c>
      <c r="G560" s="23">
        <v>9.9960000000000004</v>
      </c>
    </row>
    <row r="561" spans="1:7">
      <c r="A561" s="25" t="s">
        <v>1416</v>
      </c>
      <c r="B561" s="11" t="s">
        <v>1417</v>
      </c>
      <c r="C561" s="11" t="s">
        <v>35</v>
      </c>
      <c r="D561" s="11">
        <v>1</v>
      </c>
      <c r="E561" s="23">
        <f>_xlfn.XLOOKUP(A561,'Complete List'!A:A,'Complete List'!E:E)</f>
        <v>49</v>
      </c>
      <c r="F561" s="24">
        <f t="shared" si="8"/>
        <v>0.15485714285714292</v>
      </c>
      <c r="G561" s="23">
        <v>41.411999999999999</v>
      </c>
    </row>
    <row r="562" spans="1:7">
      <c r="A562" s="25" t="s">
        <v>1418</v>
      </c>
      <c r="B562" s="11" t="s">
        <v>1419</v>
      </c>
      <c r="C562" s="11" t="s">
        <v>35</v>
      </c>
      <c r="D562" s="11">
        <v>1</v>
      </c>
      <c r="E562" s="23">
        <f>_xlfn.XLOOKUP(A562,'Complete List'!A:A,'Complete List'!E:E)</f>
        <v>58</v>
      </c>
      <c r="F562" s="24">
        <f t="shared" si="8"/>
        <v>0.14457758620689654</v>
      </c>
      <c r="G562" s="23">
        <v>49.6145</v>
      </c>
    </row>
    <row r="563" spans="1:7">
      <c r="A563" s="25" t="s">
        <v>1420</v>
      </c>
      <c r="B563" s="11" t="s">
        <v>1421</v>
      </c>
      <c r="C563" s="11" t="s">
        <v>35</v>
      </c>
      <c r="D563" s="11">
        <v>1</v>
      </c>
      <c r="E563" s="23">
        <f>_xlfn.XLOOKUP(A563,'Complete List'!A:A,'Complete List'!E:E)</f>
        <v>0.48</v>
      </c>
      <c r="F563" s="24">
        <f t="shared" si="8"/>
        <v>0.15000000000000002</v>
      </c>
      <c r="G563" s="23">
        <v>0.40799999999999997</v>
      </c>
    </row>
    <row r="564" spans="1:7">
      <c r="A564" s="25" t="s">
        <v>1422</v>
      </c>
      <c r="B564" s="11" t="s">
        <v>1423</v>
      </c>
      <c r="C564" s="11" t="s">
        <v>35</v>
      </c>
      <c r="D564" s="11">
        <v>1</v>
      </c>
      <c r="E564" s="23">
        <f>_xlfn.XLOOKUP(A564,'Complete List'!A:A,'Complete List'!E:E)</f>
        <v>2.69</v>
      </c>
      <c r="F564" s="24">
        <f t="shared" si="8"/>
        <v>0.15000000000000002</v>
      </c>
      <c r="G564" s="23">
        <v>2.2864999999999998</v>
      </c>
    </row>
    <row r="565" spans="1:7">
      <c r="A565" s="25" t="s">
        <v>1424</v>
      </c>
      <c r="B565" s="11" t="s">
        <v>1425</v>
      </c>
      <c r="C565" s="11" t="s">
        <v>35</v>
      </c>
      <c r="D565" s="11">
        <v>1</v>
      </c>
      <c r="E565" s="23">
        <f>_xlfn.XLOOKUP(A565,'Complete List'!A:A,'Complete List'!E:E)</f>
        <v>9.17</v>
      </c>
      <c r="F565" s="24">
        <f t="shared" si="8"/>
        <v>0.15000000000000002</v>
      </c>
      <c r="G565" s="23">
        <v>7.7944999999999993</v>
      </c>
    </row>
    <row r="566" spans="1:7">
      <c r="A566" s="25" t="s">
        <v>1426</v>
      </c>
      <c r="B566" s="11" t="s">
        <v>1427</v>
      </c>
      <c r="C566" s="11" t="s">
        <v>35</v>
      </c>
      <c r="D566" s="11">
        <v>1</v>
      </c>
      <c r="E566" s="23">
        <f>_xlfn.XLOOKUP(A566,'Complete List'!A:A,'Complete List'!E:E)</f>
        <v>7.01</v>
      </c>
      <c r="F566" s="24">
        <f t="shared" si="8"/>
        <v>0.15000000000000002</v>
      </c>
      <c r="G566" s="23">
        <v>5.9584999999999999</v>
      </c>
    </row>
    <row r="567" spans="1:7">
      <c r="A567" s="25" t="s">
        <v>1428</v>
      </c>
      <c r="B567" s="11" t="s">
        <v>1429</v>
      </c>
      <c r="C567" s="11" t="s">
        <v>35</v>
      </c>
      <c r="D567" s="11">
        <v>1</v>
      </c>
      <c r="E567" s="23">
        <f>_xlfn.XLOOKUP(A567,'Complete List'!A:A,'Complete List'!E:E)</f>
        <v>4.32</v>
      </c>
      <c r="F567" s="24">
        <f t="shared" si="8"/>
        <v>0.15000000000000002</v>
      </c>
      <c r="G567" s="23">
        <v>3.6720000000000002</v>
      </c>
    </row>
    <row r="568" spans="1:7">
      <c r="A568" s="25" t="s">
        <v>1430</v>
      </c>
      <c r="B568" s="11" t="s">
        <v>1431</v>
      </c>
      <c r="C568" s="11" t="s">
        <v>35</v>
      </c>
      <c r="D568" s="11">
        <v>1</v>
      </c>
      <c r="E568" s="23">
        <f>_xlfn.XLOOKUP(A568,'Complete List'!A:A,'Complete List'!E:E)</f>
        <v>5.23</v>
      </c>
      <c r="F568" s="24">
        <f t="shared" si="8"/>
        <v>0.15000000000000002</v>
      </c>
      <c r="G568" s="23">
        <v>4.4455</v>
      </c>
    </row>
    <row r="569" spans="1:7">
      <c r="A569" s="25" t="s">
        <v>1432</v>
      </c>
      <c r="B569" s="11" t="s">
        <v>1433</v>
      </c>
      <c r="C569" s="11" t="s">
        <v>35</v>
      </c>
      <c r="D569" s="11">
        <v>1</v>
      </c>
      <c r="E569" s="23">
        <f>_xlfn.XLOOKUP(A569,'Complete List'!A:A,'Complete List'!E:E)</f>
        <v>10.94</v>
      </c>
      <c r="F569" s="24">
        <f t="shared" si="8"/>
        <v>0.15000000000000002</v>
      </c>
      <c r="G569" s="23">
        <v>9.2989999999999995</v>
      </c>
    </row>
    <row r="570" spans="1:7">
      <c r="A570" s="25" t="s">
        <v>1434</v>
      </c>
      <c r="B570" s="11" t="s">
        <v>1435</v>
      </c>
      <c r="C570" s="11" t="s">
        <v>35</v>
      </c>
      <c r="D570" s="11">
        <v>1</v>
      </c>
      <c r="E570" s="23">
        <f>_xlfn.XLOOKUP(A570,'Complete List'!A:A,'Complete List'!E:E)</f>
        <v>8.5</v>
      </c>
      <c r="F570" s="24">
        <f t="shared" si="8"/>
        <v>0.15000000000000002</v>
      </c>
      <c r="G570" s="23">
        <v>7.2249999999999996</v>
      </c>
    </row>
    <row r="571" spans="1:7">
      <c r="A571" s="25" t="s">
        <v>1436</v>
      </c>
      <c r="B571" s="11" t="s">
        <v>1437</v>
      </c>
      <c r="C571" s="11" t="s">
        <v>35</v>
      </c>
      <c r="D571" s="11">
        <v>1</v>
      </c>
      <c r="E571" s="23">
        <f>_xlfn.XLOOKUP(A571,'Complete List'!A:A,'Complete List'!E:E)</f>
        <v>17.809999999999999</v>
      </c>
      <c r="F571" s="24">
        <f t="shared" si="8"/>
        <v>0.15000000000000002</v>
      </c>
      <c r="G571" s="23">
        <v>15.138499999999999</v>
      </c>
    </row>
    <row r="572" spans="1:7">
      <c r="A572" s="25" t="s">
        <v>1438</v>
      </c>
      <c r="B572" s="11" t="s">
        <v>1439</v>
      </c>
      <c r="C572" s="11" t="s">
        <v>35</v>
      </c>
      <c r="D572" s="11">
        <v>1</v>
      </c>
      <c r="E572" s="23">
        <f>_xlfn.XLOOKUP(A572,'Complete List'!A:A,'Complete List'!E:E)</f>
        <v>15.22</v>
      </c>
      <c r="F572" s="24">
        <f t="shared" si="8"/>
        <v>0.15000000000000002</v>
      </c>
      <c r="G572" s="23">
        <v>12.936999999999999</v>
      </c>
    </row>
    <row r="573" spans="1:7">
      <c r="A573" s="25" t="s">
        <v>1440</v>
      </c>
      <c r="B573" s="11" t="s">
        <v>1441</v>
      </c>
      <c r="C573" s="11" t="s">
        <v>35</v>
      </c>
      <c r="D573" s="11">
        <v>1</v>
      </c>
      <c r="E573" s="23">
        <f>_xlfn.XLOOKUP(A573,'Complete List'!A:A,'Complete List'!E:E)</f>
        <v>11.28</v>
      </c>
      <c r="F573" s="24">
        <f t="shared" si="8"/>
        <v>0.15000000000000002</v>
      </c>
      <c r="G573" s="23">
        <v>9.5879999999999992</v>
      </c>
    </row>
    <row r="574" spans="1:7">
      <c r="A574" s="25" t="s">
        <v>1442</v>
      </c>
      <c r="B574" s="11" t="s">
        <v>1443</v>
      </c>
      <c r="C574" s="11" t="s">
        <v>35</v>
      </c>
      <c r="D574" s="11">
        <v>1</v>
      </c>
      <c r="E574" s="23">
        <f>_xlfn.XLOOKUP(A574,'Complete List'!A:A,'Complete List'!E:E)</f>
        <v>12.29</v>
      </c>
      <c r="F574" s="24">
        <f t="shared" si="8"/>
        <v>0.15000000000000002</v>
      </c>
      <c r="G574" s="23">
        <v>10.446499999999999</v>
      </c>
    </row>
    <row r="575" spans="1:7">
      <c r="A575" s="25" t="s">
        <v>1444</v>
      </c>
      <c r="B575" s="11" t="s">
        <v>1445</v>
      </c>
      <c r="C575" s="11" t="s">
        <v>35</v>
      </c>
      <c r="D575" s="11">
        <v>1</v>
      </c>
      <c r="E575" s="23">
        <f>_xlfn.XLOOKUP(A575,'Complete List'!A:A,'Complete List'!E:E)</f>
        <v>5.71</v>
      </c>
      <c r="F575" s="24">
        <f t="shared" si="8"/>
        <v>0.15000000000000013</v>
      </c>
      <c r="G575" s="23">
        <v>4.8534999999999995</v>
      </c>
    </row>
    <row r="576" spans="1:7">
      <c r="A576" s="25" t="s">
        <v>1446</v>
      </c>
      <c r="B576" s="11" t="s">
        <v>1447</v>
      </c>
      <c r="C576" s="11" t="s">
        <v>35</v>
      </c>
      <c r="D576" s="11">
        <v>1</v>
      </c>
      <c r="E576" s="23">
        <f>_xlfn.XLOOKUP(A576,'Complete List'!A:A,'Complete List'!E:E)</f>
        <v>8.8800000000000008</v>
      </c>
      <c r="F576" s="24">
        <f t="shared" si="8"/>
        <v>0.15000000000000002</v>
      </c>
      <c r="G576" s="23">
        <v>7.548</v>
      </c>
    </row>
    <row r="577" spans="1:7">
      <c r="A577" s="25" t="s">
        <v>1448</v>
      </c>
      <c r="B577" s="11" t="s">
        <v>1449</v>
      </c>
      <c r="C577" s="11" t="s">
        <v>35</v>
      </c>
      <c r="D577" s="11">
        <v>1</v>
      </c>
      <c r="E577" s="23">
        <f>_xlfn.XLOOKUP(A577,'Complete List'!A:A,'Complete List'!E:E)</f>
        <v>10.56</v>
      </c>
      <c r="F577" s="24">
        <f t="shared" si="8"/>
        <v>0.14999999999999991</v>
      </c>
      <c r="G577" s="23">
        <v>8.9760000000000009</v>
      </c>
    </row>
    <row r="578" spans="1:7">
      <c r="A578" s="25" t="s">
        <v>1450</v>
      </c>
      <c r="B578" s="11" t="s">
        <v>1451</v>
      </c>
      <c r="C578" s="11" t="s">
        <v>35</v>
      </c>
      <c r="D578" s="11">
        <v>1</v>
      </c>
      <c r="E578" s="23">
        <f>_xlfn.XLOOKUP(A578,'Complete List'!A:A,'Complete List'!E:E)</f>
        <v>10.08</v>
      </c>
      <c r="F578" s="24">
        <f t="shared" si="8"/>
        <v>0.15000000000000002</v>
      </c>
      <c r="G578" s="23">
        <v>8.5679999999999996</v>
      </c>
    </row>
    <row r="579" spans="1:7">
      <c r="A579" s="25" t="s">
        <v>1452</v>
      </c>
      <c r="B579" s="11" t="s">
        <v>1453</v>
      </c>
      <c r="C579" s="11" t="s">
        <v>35</v>
      </c>
      <c r="D579" s="11">
        <v>1</v>
      </c>
      <c r="E579" s="23">
        <f>_xlfn.XLOOKUP(A579,'Complete List'!A:A,'Complete List'!E:E)</f>
        <v>0.96</v>
      </c>
      <c r="F579" s="24">
        <f t="shared" si="8"/>
        <v>0.15000000000000002</v>
      </c>
      <c r="G579" s="23">
        <v>0.81599999999999995</v>
      </c>
    </row>
    <row r="580" spans="1:7">
      <c r="A580" s="25" t="s">
        <v>1454</v>
      </c>
      <c r="B580" s="11" t="s">
        <v>1455</v>
      </c>
      <c r="C580" s="11" t="s">
        <v>35</v>
      </c>
      <c r="D580" s="11">
        <v>1</v>
      </c>
      <c r="E580" s="23">
        <f>_xlfn.XLOOKUP(A580,'Complete List'!A:A,'Complete List'!E:E)</f>
        <v>0.43</v>
      </c>
      <c r="F580" s="24">
        <f t="shared" si="8"/>
        <v>0.15000000000000002</v>
      </c>
      <c r="G580" s="23">
        <v>0.36549999999999999</v>
      </c>
    </row>
    <row r="581" spans="1:7">
      <c r="A581" s="25" t="s">
        <v>1456</v>
      </c>
      <c r="B581" s="11" t="s">
        <v>1457</v>
      </c>
      <c r="C581" s="11" t="s">
        <v>35</v>
      </c>
      <c r="D581" s="11">
        <v>1</v>
      </c>
      <c r="E581" s="23">
        <f>_xlfn.XLOOKUP(A581,'Complete List'!A:A,'Complete List'!E:E)</f>
        <v>2.88</v>
      </c>
      <c r="F581" s="24">
        <f t="shared" si="8"/>
        <v>0.15000000000000002</v>
      </c>
      <c r="G581" s="23">
        <v>2.448</v>
      </c>
    </row>
    <row r="582" spans="1:7">
      <c r="A582" s="25" t="s">
        <v>1458</v>
      </c>
      <c r="B582" s="11" t="s">
        <v>1459</v>
      </c>
      <c r="C582" s="11" t="s">
        <v>35</v>
      </c>
      <c r="D582" s="11">
        <v>1</v>
      </c>
      <c r="E582" s="23">
        <f>_xlfn.XLOOKUP(A582,'Complete List'!A:A,'Complete List'!E:E)</f>
        <v>7.39</v>
      </c>
      <c r="F582" s="24">
        <f t="shared" si="8"/>
        <v>0.15000000000000002</v>
      </c>
      <c r="G582" s="23">
        <v>6.2814999999999994</v>
      </c>
    </row>
    <row r="583" spans="1:7">
      <c r="A583" s="25" t="s">
        <v>1460</v>
      </c>
      <c r="B583" s="11" t="s">
        <v>1461</v>
      </c>
      <c r="C583" s="11" t="s">
        <v>35</v>
      </c>
      <c r="D583" s="11">
        <v>1</v>
      </c>
      <c r="E583" s="23">
        <f>_xlfn.XLOOKUP(A583,'Complete List'!A:A,'Complete List'!E:E)</f>
        <v>46</v>
      </c>
      <c r="F583" s="24">
        <f t="shared" si="8"/>
        <v>0.14408695652173908</v>
      </c>
      <c r="G583" s="23">
        <v>39.372</v>
      </c>
    </row>
    <row r="584" spans="1:7">
      <c r="A584" s="25" t="s">
        <v>1462</v>
      </c>
      <c r="B584" s="11" t="s">
        <v>1463</v>
      </c>
      <c r="C584" s="11" t="s">
        <v>35</v>
      </c>
      <c r="D584" s="11">
        <v>1</v>
      </c>
      <c r="E584" s="23">
        <f>_xlfn.XLOOKUP(A584,'Complete List'!A:A,'Complete List'!E:E)</f>
        <v>12.82</v>
      </c>
      <c r="F584" s="24">
        <f t="shared" si="8"/>
        <v>0.15000000000000002</v>
      </c>
      <c r="G584" s="23">
        <v>10.897</v>
      </c>
    </row>
    <row r="585" spans="1:7">
      <c r="A585" s="25" t="s">
        <v>1464</v>
      </c>
      <c r="B585" s="11" t="s">
        <v>1465</v>
      </c>
      <c r="C585" s="11" t="s">
        <v>35</v>
      </c>
      <c r="D585" s="11">
        <v>1</v>
      </c>
      <c r="E585" s="23">
        <f>_xlfn.XLOOKUP(A585,'Complete List'!A:A,'Complete List'!E:E)</f>
        <v>134</v>
      </c>
      <c r="F585" s="24">
        <f t="shared" si="8"/>
        <v>0.15114179104477621</v>
      </c>
      <c r="G585" s="23">
        <v>113.74699999999999</v>
      </c>
    </row>
    <row r="586" spans="1:7">
      <c r="A586" s="25" t="s">
        <v>1466</v>
      </c>
      <c r="B586" s="11" t="s">
        <v>1467</v>
      </c>
      <c r="C586" s="11" t="s">
        <v>35</v>
      </c>
      <c r="D586" s="11">
        <v>1</v>
      </c>
      <c r="E586" s="23">
        <f>_xlfn.XLOOKUP(A586,'Complete List'!A:A,'Complete List'!E:E)</f>
        <v>105</v>
      </c>
      <c r="F586" s="24">
        <f t="shared" si="8"/>
        <v>0.15250952380952387</v>
      </c>
      <c r="G586" s="23">
        <v>88.986499999999992</v>
      </c>
    </row>
    <row r="587" spans="1:7">
      <c r="A587" s="25" t="s">
        <v>1468</v>
      </c>
      <c r="B587" s="11" t="s">
        <v>1469</v>
      </c>
      <c r="C587" s="11" t="s">
        <v>35</v>
      </c>
      <c r="D587" s="11">
        <v>1</v>
      </c>
      <c r="E587" s="23">
        <f>_xlfn.XLOOKUP(A587,'Complete List'!A:A,'Complete List'!E:E)</f>
        <v>812</v>
      </c>
      <c r="F587" s="24">
        <f t="shared" si="8"/>
        <v>0.15033497536945828</v>
      </c>
      <c r="G587" s="23">
        <v>689.92799999999988</v>
      </c>
    </row>
    <row r="588" spans="1:7">
      <c r="A588" s="25" t="s">
        <v>1470</v>
      </c>
      <c r="B588" s="11" t="s">
        <v>1471</v>
      </c>
      <c r="C588" s="11" t="s">
        <v>35</v>
      </c>
      <c r="D588" s="11">
        <v>1</v>
      </c>
      <c r="E588" s="23">
        <f>_xlfn.XLOOKUP(A588,'Complete List'!A:A,'Complete List'!E:E)</f>
        <v>155</v>
      </c>
      <c r="F588" s="24">
        <f t="shared" si="8"/>
        <v>0.15109677419354828</v>
      </c>
      <c r="G588" s="23">
        <v>131.58000000000001</v>
      </c>
    </row>
    <row r="589" spans="1:7">
      <c r="A589" s="25" t="s">
        <v>1472</v>
      </c>
      <c r="B589" s="11" t="s">
        <v>1473</v>
      </c>
      <c r="C589" s="11" t="s">
        <v>35</v>
      </c>
      <c r="D589" s="11">
        <v>1</v>
      </c>
      <c r="E589" s="23">
        <f>_xlfn.XLOOKUP(A589,'Complete List'!A:A,'Complete List'!E:E)</f>
        <v>19.82</v>
      </c>
      <c r="F589" s="24">
        <f t="shared" ref="F589:F637" si="9">1-(G589/E589)</f>
        <v>0.14999999999999991</v>
      </c>
      <c r="G589" s="23">
        <v>16.847000000000001</v>
      </c>
    </row>
    <row r="590" spans="1:7">
      <c r="A590" s="25" t="s">
        <v>1474</v>
      </c>
      <c r="B590" s="11" t="s">
        <v>1475</v>
      </c>
      <c r="C590" s="11" t="s">
        <v>35</v>
      </c>
      <c r="D590" s="11">
        <v>1</v>
      </c>
      <c r="E590" s="23">
        <f>_xlfn.XLOOKUP(A590,'Complete List'!A:A,'Complete List'!E:E)</f>
        <v>19.82</v>
      </c>
      <c r="F590" s="24">
        <f t="shared" si="9"/>
        <v>0.14999999999999991</v>
      </c>
      <c r="G590" s="23">
        <v>16.847000000000001</v>
      </c>
    </row>
    <row r="591" spans="1:7">
      <c r="A591" s="25" t="s">
        <v>1476</v>
      </c>
      <c r="B591" s="11" t="s">
        <v>1477</v>
      </c>
      <c r="C591" s="11" t="s">
        <v>35</v>
      </c>
      <c r="D591" s="11">
        <v>1</v>
      </c>
      <c r="E591" s="23">
        <f>_xlfn.XLOOKUP(A591,'Complete List'!A:A,'Complete List'!E:E)</f>
        <v>28</v>
      </c>
      <c r="F591" s="24">
        <f t="shared" si="9"/>
        <v>0.1651785714285714</v>
      </c>
      <c r="G591" s="23">
        <v>23.375</v>
      </c>
    </row>
    <row r="592" spans="1:7">
      <c r="A592" s="25" t="s">
        <v>1478</v>
      </c>
      <c r="B592" s="11" t="s">
        <v>1479</v>
      </c>
      <c r="C592" s="11" t="s">
        <v>35</v>
      </c>
      <c r="D592" s="11">
        <v>1</v>
      </c>
      <c r="E592" s="23">
        <f>_xlfn.XLOOKUP(A592,'Complete List'!A:A,'Complete List'!E:E)</f>
        <v>240</v>
      </c>
      <c r="F592" s="24">
        <f t="shared" si="9"/>
        <v>0.14897291666666668</v>
      </c>
      <c r="G592" s="23">
        <v>204.2465</v>
      </c>
    </row>
    <row r="593" spans="1:7">
      <c r="A593" s="25" t="s">
        <v>1480</v>
      </c>
      <c r="B593" s="11" t="s">
        <v>1481</v>
      </c>
      <c r="C593" s="11" t="s">
        <v>35</v>
      </c>
      <c r="D593" s="11">
        <v>1</v>
      </c>
      <c r="E593" s="23">
        <f>_xlfn.XLOOKUP(A593,'Complete List'!A:A,'Complete List'!E:E)</f>
        <v>81</v>
      </c>
      <c r="F593" s="24">
        <f t="shared" si="9"/>
        <v>0.14674691358024694</v>
      </c>
      <c r="G593" s="23">
        <v>69.113500000000002</v>
      </c>
    </row>
    <row r="594" spans="1:7">
      <c r="A594" s="25" t="s">
        <v>1482</v>
      </c>
      <c r="B594" s="11" t="s">
        <v>1483</v>
      </c>
      <c r="C594" s="11" t="s">
        <v>35</v>
      </c>
      <c r="D594" s="11">
        <v>1</v>
      </c>
      <c r="E594" s="23">
        <f>_xlfn.XLOOKUP(A594,'Complete List'!A:A,'Complete List'!E:E)</f>
        <v>614</v>
      </c>
      <c r="F594" s="24">
        <f t="shared" si="9"/>
        <v>0.15024918566775236</v>
      </c>
      <c r="G594" s="23">
        <v>521.74700000000007</v>
      </c>
    </row>
    <row r="595" spans="1:7">
      <c r="A595" s="25" t="s">
        <v>1484</v>
      </c>
      <c r="B595" s="11" t="s">
        <v>1485</v>
      </c>
      <c r="C595" s="11" t="s">
        <v>35</v>
      </c>
      <c r="D595" s="11">
        <v>1</v>
      </c>
      <c r="E595" s="23">
        <f>_xlfn.XLOOKUP(A595,'Complete List'!A:A,'Complete List'!E:E)</f>
        <v>388</v>
      </c>
      <c r="F595" s="24">
        <f t="shared" si="9"/>
        <v>0.14918943298969067</v>
      </c>
      <c r="G595" s="23">
        <v>330.11450000000002</v>
      </c>
    </row>
    <row r="596" spans="1:7">
      <c r="A596" s="25" t="s">
        <v>1486</v>
      </c>
      <c r="B596" s="11" t="s">
        <v>1487</v>
      </c>
      <c r="C596" s="11" t="s">
        <v>35</v>
      </c>
      <c r="D596" s="11">
        <v>1</v>
      </c>
      <c r="E596" s="23">
        <f>_xlfn.XLOOKUP(A596,'Complete List'!A:A,'Complete List'!E:E)</f>
        <v>247</v>
      </c>
      <c r="F596" s="24">
        <f t="shared" si="9"/>
        <v>0.14965587044534412</v>
      </c>
      <c r="G596" s="23">
        <v>210.035</v>
      </c>
    </row>
    <row r="597" spans="1:7">
      <c r="A597" s="25" t="s">
        <v>1488</v>
      </c>
      <c r="B597" s="11" t="s">
        <v>1489</v>
      </c>
      <c r="C597" s="11" t="s">
        <v>35</v>
      </c>
      <c r="D597" s="11">
        <v>1</v>
      </c>
      <c r="E597" s="23">
        <f>_xlfn.XLOOKUP(A597,'Complete List'!A:A,'Complete List'!E:E)</f>
        <v>57</v>
      </c>
      <c r="F597" s="24">
        <f t="shared" si="9"/>
        <v>0.15253508771929836</v>
      </c>
      <c r="G597" s="23">
        <v>48.305499999999995</v>
      </c>
    </row>
    <row r="598" spans="1:7">
      <c r="A598" s="25" t="s">
        <v>1490</v>
      </c>
      <c r="B598" s="11" t="s">
        <v>1491</v>
      </c>
      <c r="C598" s="11" t="s">
        <v>35</v>
      </c>
      <c r="D598" s="11">
        <v>1</v>
      </c>
      <c r="E598" s="23">
        <f>_xlfn.XLOOKUP(A598,'Complete List'!A:A,'Complete List'!E:E)</f>
        <v>6</v>
      </c>
      <c r="F598" s="24">
        <f t="shared" si="9"/>
        <v>0.15000000000000002</v>
      </c>
      <c r="G598" s="23">
        <v>5.0999999999999996</v>
      </c>
    </row>
    <row r="599" spans="1:7">
      <c r="A599" s="25" t="s">
        <v>1492</v>
      </c>
      <c r="B599" s="11" t="s">
        <v>1493</v>
      </c>
      <c r="C599" s="11" t="s">
        <v>35</v>
      </c>
      <c r="D599" s="11">
        <v>1</v>
      </c>
      <c r="E599" s="23">
        <f>_xlfn.XLOOKUP(A599,'Complete List'!A:A,'Complete List'!E:E)</f>
        <v>13.63</v>
      </c>
      <c r="F599" s="24">
        <f t="shared" si="9"/>
        <v>0.15000000000000002</v>
      </c>
      <c r="G599" s="23">
        <v>11.5855</v>
      </c>
    </row>
    <row r="600" spans="1:7">
      <c r="A600" s="25" t="s">
        <v>1494</v>
      </c>
      <c r="B600" s="11" t="s">
        <v>1495</v>
      </c>
      <c r="C600" s="11" t="s">
        <v>35</v>
      </c>
      <c r="D600" s="11">
        <v>1</v>
      </c>
      <c r="E600" s="23">
        <f>_xlfn.XLOOKUP(A600,'Complete List'!A:A,'Complete List'!E:E)</f>
        <v>221</v>
      </c>
      <c r="F600" s="24">
        <f t="shared" si="9"/>
        <v>0.15003846153846156</v>
      </c>
      <c r="G600" s="23">
        <v>187.8415</v>
      </c>
    </row>
    <row r="601" spans="1:7">
      <c r="A601" s="25" t="s">
        <v>1496</v>
      </c>
      <c r="B601" s="11" t="s">
        <v>1497</v>
      </c>
      <c r="C601" s="11" t="s">
        <v>35</v>
      </c>
      <c r="D601" s="11">
        <v>1</v>
      </c>
      <c r="E601" s="23">
        <f>_xlfn.XLOOKUP(A601,'Complete List'!A:A,'Complete List'!E:E)</f>
        <v>178</v>
      </c>
      <c r="F601" s="24">
        <f t="shared" si="9"/>
        <v>0.15167134831460671</v>
      </c>
      <c r="G601" s="23">
        <v>151.0025</v>
      </c>
    </row>
    <row r="602" spans="1:7">
      <c r="A602" s="25" t="s">
        <v>1498</v>
      </c>
      <c r="B602" s="11" t="s">
        <v>1499</v>
      </c>
      <c r="C602" s="11" t="s">
        <v>35</v>
      </c>
      <c r="D602" s="11">
        <v>1</v>
      </c>
      <c r="E602" s="23">
        <f>_xlfn.XLOOKUP(A602,'Complete List'!A:A,'Complete List'!E:E)</f>
        <v>9.5500000000000007</v>
      </c>
      <c r="F602" s="24">
        <f t="shared" si="9"/>
        <v>0.15000000000000013</v>
      </c>
      <c r="G602" s="23">
        <v>8.1174999999999997</v>
      </c>
    </row>
    <row r="603" spans="1:7">
      <c r="A603" s="25" t="s">
        <v>1500</v>
      </c>
      <c r="B603" s="11" t="s">
        <v>1501</v>
      </c>
      <c r="C603" s="11" t="s">
        <v>35</v>
      </c>
      <c r="D603" s="11">
        <v>1</v>
      </c>
      <c r="E603" s="23">
        <f>_xlfn.XLOOKUP(A603,'Complete List'!A:A,'Complete List'!E:E)</f>
        <v>408</v>
      </c>
      <c r="F603" s="24">
        <f t="shared" si="9"/>
        <v>0.15089583333333345</v>
      </c>
      <c r="G603" s="23">
        <v>346.43449999999996</v>
      </c>
    </row>
    <row r="604" spans="1:7">
      <c r="A604" s="25" t="s">
        <v>1502</v>
      </c>
      <c r="B604" s="11" t="s">
        <v>1503</v>
      </c>
      <c r="C604" s="11" t="s">
        <v>35</v>
      </c>
      <c r="D604" s="11">
        <v>1</v>
      </c>
      <c r="E604" s="23">
        <f>_xlfn.XLOOKUP(A604,'Complete List'!A:A,'Complete List'!E:E)</f>
        <v>58</v>
      </c>
      <c r="F604" s="24">
        <f t="shared" si="9"/>
        <v>0.14736206896551729</v>
      </c>
      <c r="G604" s="23">
        <v>49.452999999999996</v>
      </c>
    </row>
    <row r="605" spans="1:7">
      <c r="A605" s="25" t="s">
        <v>1504</v>
      </c>
      <c r="B605" s="11" t="s">
        <v>1505</v>
      </c>
      <c r="C605" s="11" t="s">
        <v>35</v>
      </c>
      <c r="D605" s="11">
        <v>1</v>
      </c>
      <c r="E605" s="23">
        <f>_xlfn.XLOOKUP(A605,'Complete List'!A:A,'Complete List'!E:E)</f>
        <v>3.36</v>
      </c>
      <c r="F605" s="24">
        <f t="shared" si="9"/>
        <v>0.15000000000000002</v>
      </c>
      <c r="G605" s="23">
        <v>2.8559999999999999</v>
      </c>
    </row>
    <row r="606" spans="1:7">
      <c r="A606" s="25" t="s">
        <v>1506</v>
      </c>
      <c r="B606" s="11" t="s">
        <v>1507</v>
      </c>
      <c r="C606" s="11" t="s">
        <v>35</v>
      </c>
      <c r="D606" s="11">
        <v>1</v>
      </c>
      <c r="E606" s="23">
        <f>_xlfn.XLOOKUP(A606,'Complete List'!A:A,'Complete List'!E:E)</f>
        <v>10.61</v>
      </c>
      <c r="F606" s="24">
        <f t="shared" si="9"/>
        <v>0.15000000000000002</v>
      </c>
      <c r="G606" s="23">
        <v>9.0184999999999995</v>
      </c>
    </row>
    <row r="607" spans="1:7">
      <c r="A607" s="25" t="s">
        <v>1508</v>
      </c>
      <c r="B607" s="11" t="s">
        <v>1509</v>
      </c>
      <c r="C607" s="11" t="s">
        <v>35</v>
      </c>
      <c r="D607" s="11">
        <v>1</v>
      </c>
      <c r="E607" s="23">
        <f>_xlfn.XLOOKUP(A607,'Complete List'!A:A,'Complete List'!E:E)</f>
        <v>3.46</v>
      </c>
      <c r="F607" s="24">
        <f t="shared" si="9"/>
        <v>0.15000000000000002</v>
      </c>
      <c r="G607" s="23">
        <v>2.9409999999999998</v>
      </c>
    </row>
    <row r="608" spans="1:7">
      <c r="A608" s="25" t="s">
        <v>1510</v>
      </c>
      <c r="B608" s="11" t="s">
        <v>1511</v>
      </c>
      <c r="C608" s="11" t="s">
        <v>35</v>
      </c>
      <c r="D608" s="11">
        <v>1</v>
      </c>
      <c r="E608" s="23">
        <f>_xlfn.XLOOKUP(A608,'Complete List'!A:A,'Complete List'!E:E)</f>
        <v>2.2999999999999998</v>
      </c>
      <c r="F608" s="24">
        <f t="shared" si="9"/>
        <v>0.15000000000000002</v>
      </c>
      <c r="G608" s="23">
        <v>1.9549999999999998</v>
      </c>
    </row>
    <row r="609" spans="1:7">
      <c r="A609" s="25" t="s">
        <v>1512</v>
      </c>
      <c r="B609" s="11" t="s">
        <v>1513</v>
      </c>
      <c r="C609" s="11" t="s">
        <v>35</v>
      </c>
      <c r="D609" s="11">
        <v>1</v>
      </c>
      <c r="E609" s="23">
        <f>_xlfn.XLOOKUP(A609,'Complete List'!A:A,'Complete List'!E:E)</f>
        <v>22</v>
      </c>
      <c r="F609" s="24">
        <f t="shared" si="9"/>
        <v>0.14497727272727279</v>
      </c>
      <c r="G609" s="23">
        <v>18.810499999999998</v>
      </c>
    </row>
    <row r="610" spans="1:7">
      <c r="A610" s="25" t="s">
        <v>1514</v>
      </c>
      <c r="B610" s="11" t="s">
        <v>1515</v>
      </c>
      <c r="C610" s="11" t="s">
        <v>35</v>
      </c>
      <c r="D610" s="11">
        <v>1</v>
      </c>
      <c r="E610" s="23">
        <f>_xlfn.XLOOKUP(A610,'Complete List'!A:A,'Complete List'!E:E)</f>
        <v>22</v>
      </c>
      <c r="F610" s="24">
        <f t="shared" si="9"/>
        <v>0.14497727272727279</v>
      </c>
      <c r="G610" s="23">
        <v>18.810499999999998</v>
      </c>
    </row>
    <row r="611" spans="1:7">
      <c r="A611" s="25" t="s">
        <v>1516</v>
      </c>
      <c r="B611" s="11" t="s">
        <v>1515</v>
      </c>
      <c r="C611" s="11" t="s">
        <v>35</v>
      </c>
      <c r="D611" s="11">
        <v>1</v>
      </c>
      <c r="E611" s="23">
        <f>_xlfn.XLOOKUP(A611,'Complete List'!A:A,'Complete List'!E:E)</f>
        <v>19.100000000000001</v>
      </c>
      <c r="F611" s="24">
        <f t="shared" si="9"/>
        <v>0.15000000000000013</v>
      </c>
      <c r="G611" s="23">
        <v>16.234999999999999</v>
      </c>
    </row>
    <row r="612" spans="1:7">
      <c r="A612" s="25" t="s">
        <v>1517</v>
      </c>
      <c r="B612" s="11" t="s">
        <v>1518</v>
      </c>
      <c r="C612" s="11" t="s">
        <v>35</v>
      </c>
      <c r="D612" s="11">
        <v>1</v>
      </c>
      <c r="E612" s="23">
        <f>_xlfn.XLOOKUP(A612,'Complete List'!A:A,'Complete List'!E:E)</f>
        <v>22</v>
      </c>
      <c r="F612" s="24">
        <f t="shared" si="9"/>
        <v>0.14497727272727279</v>
      </c>
      <c r="G612" s="23">
        <v>18.810499999999998</v>
      </c>
    </row>
    <row r="613" spans="1:7">
      <c r="A613" s="25" t="s">
        <v>1519</v>
      </c>
      <c r="B613" s="11" t="s">
        <v>1515</v>
      </c>
      <c r="C613" s="11" t="s">
        <v>35</v>
      </c>
      <c r="D613" s="11">
        <v>1</v>
      </c>
      <c r="E613" s="23">
        <f>_xlfn.XLOOKUP(A613,'Complete List'!A:A,'Complete List'!E:E)</f>
        <v>22</v>
      </c>
      <c r="F613" s="24">
        <f t="shared" si="9"/>
        <v>0.14497727272727279</v>
      </c>
      <c r="G613" s="23">
        <v>18.810499999999998</v>
      </c>
    </row>
    <row r="614" spans="1:7">
      <c r="A614" s="25" t="s">
        <v>1520</v>
      </c>
      <c r="B614" s="11" t="s">
        <v>1515</v>
      </c>
      <c r="C614" s="11" t="s">
        <v>35</v>
      </c>
      <c r="D614" s="11">
        <v>1</v>
      </c>
      <c r="E614" s="23">
        <f>_xlfn.XLOOKUP(A614,'Complete List'!A:A,'Complete List'!E:E)</f>
        <v>22</v>
      </c>
      <c r="F614" s="24">
        <f t="shared" si="9"/>
        <v>0.14497727272727279</v>
      </c>
      <c r="G614" s="23">
        <v>18.810499999999998</v>
      </c>
    </row>
    <row r="615" spans="1:7">
      <c r="A615" s="25" t="s">
        <v>1521</v>
      </c>
      <c r="B615" s="11" t="s">
        <v>1522</v>
      </c>
      <c r="C615" s="11" t="s">
        <v>35</v>
      </c>
      <c r="D615" s="11">
        <v>1</v>
      </c>
      <c r="E615" s="23">
        <f>_xlfn.XLOOKUP(A615,'Complete List'!A:A,'Complete List'!E:E)</f>
        <v>19.100000000000001</v>
      </c>
      <c r="F615" s="24">
        <f t="shared" si="9"/>
        <v>0.15000000000000013</v>
      </c>
      <c r="G615" s="23">
        <v>16.234999999999999</v>
      </c>
    </row>
    <row r="616" spans="1:7">
      <c r="A616" s="25" t="s">
        <v>1523</v>
      </c>
      <c r="B616" s="11" t="s">
        <v>1524</v>
      </c>
      <c r="C616" s="11" t="s">
        <v>35</v>
      </c>
      <c r="D616" s="11">
        <v>1</v>
      </c>
      <c r="E616" s="23">
        <f>_xlfn.XLOOKUP(A616,'Complete List'!A:A,'Complete List'!E:E)</f>
        <v>2.5</v>
      </c>
      <c r="F616" s="24">
        <f t="shared" si="9"/>
        <v>0.15000000000000002</v>
      </c>
      <c r="G616" s="23">
        <v>2.125</v>
      </c>
    </row>
    <row r="617" spans="1:7">
      <c r="A617" s="25" t="s">
        <v>1525</v>
      </c>
      <c r="B617" s="11" t="s">
        <v>1526</v>
      </c>
      <c r="C617" s="11" t="s">
        <v>35</v>
      </c>
      <c r="D617" s="11">
        <v>1</v>
      </c>
      <c r="E617" s="23">
        <f>_xlfn.XLOOKUP(A617,'Complete List'!A:A,'Complete List'!E:E)</f>
        <v>4.18</v>
      </c>
      <c r="F617" s="24">
        <f t="shared" si="9"/>
        <v>0.15000000000000002</v>
      </c>
      <c r="G617" s="23">
        <v>3.5529999999999995</v>
      </c>
    </row>
    <row r="618" spans="1:7">
      <c r="A618" s="25" t="s">
        <v>1527</v>
      </c>
      <c r="B618" s="11" t="s">
        <v>1528</v>
      </c>
      <c r="C618" s="11" t="s">
        <v>35</v>
      </c>
      <c r="D618" s="11">
        <v>1</v>
      </c>
      <c r="E618" s="23">
        <f>_xlfn.XLOOKUP(A618,'Complete List'!A:A,'Complete List'!E:E)</f>
        <v>8779</v>
      </c>
      <c r="F618" s="24">
        <f t="shared" si="9"/>
        <v>0.14996320765463045</v>
      </c>
      <c r="G618" s="23">
        <v>7462.472999999999</v>
      </c>
    </row>
    <row r="619" spans="1:7">
      <c r="A619" s="25" t="s">
        <v>1529</v>
      </c>
      <c r="B619" s="11" t="s">
        <v>1530</v>
      </c>
      <c r="C619" s="11" t="s">
        <v>35</v>
      </c>
      <c r="D619" s="11">
        <v>1</v>
      </c>
      <c r="E619" s="23">
        <f>_xlfn.XLOOKUP(A619,'Complete List'!A:A,'Complete List'!E:E)</f>
        <v>3270</v>
      </c>
      <c r="F619" s="24">
        <f t="shared" si="9"/>
        <v>0.14990642201834858</v>
      </c>
      <c r="G619" s="23">
        <v>2779.806</v>
      </c>
    </row>
    <row r="620" spans="1:7">
      <c r="A620" s="25" t="s">
        <v>1531</v>
      </c>
      <c r="B620" s="11" t="s">
        <v>1532</v>
      </c>
      <c r="C620" s="11" t="s">
        <v>35</v>
      </c>
      <c r="D620" s="11">
        <v>1</v>
      </c>
      <c r="E620" s="23">
        <f>_xlfn.XLOOKUP(A620,'Complete List'!A:A,'Complete List'!E:E)</f>
        <v>718</v>
      </c>
      <c r="F620" s="24">
        <f t="shared" si="9"/>
        <v>0.15041434540389975</v>
      </c>
      <c r="G620" s="23">
        <v>610.00249999999994</v>
      </c>
    </row>
    <row r="621" spans="1:7">
      <c r="A621" s="25" t="s">
        <v>1533</v>
      </c>
      <c r="B621" s="11" t="s">
        <v>1534</v>
      </c>
      <c r="C621" s="11" t="s">
        <v>35</v>
      </c>
      <c r="D621" s="11">
        <v>1</v>
      </c>
      <c r="E621" s="23">
        <f>_xlfn.XLOOKUP(A621,'Complete List'!A:A,'Complete List'!E:E)</f>
        <v>2662</v>
      </c>
      <c r="F621" s="24">
        <f t="shared" si="9"/>
        <v>0.15008302028549969</v>
      </c>
      <c r="G621" s="23">
        <v>2262.4789999999998</v>
      </c>
    </row>
    <row r="622" spans="1:7">
      <c r="A622" s="25" t="s">
        <v>1535</v>
      </c>
      <c r="B622" s="11" t="s">
        <v>1536</v>
      </c>
      <c r="C622" s="11" t="s">
        <v>35</v>
      </c>
      <c r="D622" s="11">
        <v>1</v>
      </c>
      <c r="E622" s="23">
        <f>_xlfn.XLOOKUP(A622,'Complete List'!A:A,'Complete List'!E:E)</f>
        <v>116</v>
      </c>
      <c r="F622" s="24">
        <f t="shared" si="9"/>
        <v>0.15021982758620689</v>
      </c>
      <c r="G622" s="23">
        <v>98.5745</v>
      </c>
    </row>
    <row r="623" spans="1:7">
      <c r="A623" s="25" t="s">
        <v>1537</v>
      </c>
      <c r="B623" s="11" t="s">
        <v>1538</v>
      </c>
      <c r="C623" s="11" t="s">
        <v>35</v>
      </c>
      <c r="D623" s="11">
        <v>1</v>
      </c>
      <c r="E623" s="23">
        <f>_xlfn.XLOOKUP(A623,'Complete List'!A:A,'Complete List'!E:E)</f>
        <v>70</v>
      </c>
      <c r="F623" s="24">
        <f t="shared" si="9"/>
        <v>0.15133571428571424</v>
      </c>
      <c r="G623" s="23">
        <v>59.406500000000001</v>
      </c>
    </row>
    <row r="624" spans="1:7">
      <c r="A624" s="25" t="s">
        <v>1539</v>
      </c>
      <c r="B624" s="11" t="s">
        <v>1540</v>
      </c>
      <c r="C624" s="11" t="s">
        <v>35</v>
      </c>
      <c r="D624" s="11">
        <v>1</v>
      </c>
      <c r="E624" s="23">
        <f>_xlfn.XLOOKUP(A624,'Complete List'!A:A,'Complete List'!E:E)</f>
        <v>450</v>
      </c>
      <c r="F624" s="24">
        <f t="shared" si="9"/>
        <v>0.15000000000000002</v>
      </c>
      <c r="G624" s="23">
        <v>382.5</v>
      </c>
    </row>
    <row r="625" spans="1:7">
      <c r="A625" s="25" t="s">
        <v>1541</v>
      </c>
      <c r="B625" s="11" t="s">
        <v>1542</v>
      </c>
      <c r="C625" s="11" t="s">
        <v>35</v>
      </c>
      <c r="D625" s="11">
        <v>1</v>
      </c>
      <c r="E625" s="23">
        <f>_xlfn.XLOOKUP(A625,'Complete List'!A:A,'Complete List'!E:E)</f>
        <v>139</v>
      </c>
      <c r="F625" s="24">
        <f t="shared" si="9"/>
        <v>0.1473093525179856</v>
      </c>
      <c r="G625" s="23">
        <v>118.524</v>
      </c>
    </row>
    <row r="626" spans="1:7">
      <c r="A626" s="25" t="s">
        <v>1543</v>
      </c>
      <c r="B626" s="11" t="s">
        <v>1544</v>
      </c>
      <c r="C626" s="11" t="s">
        <v>35</v>
      </c>
      <c r="D626" s="11">
        <v>1</v>
      </c>
      <c r="E626" s="23">
        <f>_xlfn.XLOOKUP(A626,'Complete List'!A:A,'Complete List'!E:E)</f>
        <v>698</v>
      </c>
      <c r="F626" s="24">
        <f t="shared" si="9"/>
        <v>0.14992693409742142</v>
      </c>
      <c r="G626" s="23">
        <v>593.35099999999989</v>
      </c>
    </row>
    <row r="627" spans="1:7">
      <c r="A627" s="25" t="s">
        <v>1545</v>
      </c>
      <c r="B627" s="11" t="s">
        <v>1546</v>
      </c>
      <c r="C627" s="11" t="s">
        <v>35</v>
      </c>
      <c r="D627" s="11">
        <v>1</v>
      </c>
      <c r="E627" s="23">
        <f>_xlfn.XLOOKUP(A627,'Complete List'!A:A,'Complete List'!E:E)</f>
        <v>29</v>
      </c>
      <c r="F627" s="24">
        <f t="shared" si="9"/>
        <v>0.13622413793103449</v>
      </c>
      <c r="G627" s="23">
        <v>25.049499999999998</v>
      </c>
    </row>
    <row r="628" spans="1:7">
      <c r="A628" s="25" t="s">
        <v>1547</v>
      </c>
      <c r="B628" s="11" t="s">
        <v>1548</v>
      </c>
      <c r="C628" s="11" t="s">
        <v>35</v>
      </c>
      <c r="D628" s="11">
        <v>1</v>
      </c>
      <c r="E628" s="23">
        <f>_xlfn.XLOOKUP(A628,'Complete List'!A:A,'Complete List'!E:E)</f>
        <v>84</v>
      </c>
      <c r="F628" s="24">
        <f t="shared" si="9"/>
        <v>0.14757142857142858</v>
      </c>
      <c r="G628" s="23">
        <v>71.603999999999999</v>
      </c>
    </row>
    <row r="629" spans="1:7">
      <c r="A629" s="25" t="s">
        <v>1549</v>
      </c>
      <c r="B629" s="11" t="s">
        <v>1550</v>
      </c>
      <c r="C629" s="11" t="s">
        <v>35</v>
      </c>
      <c r="D629" s="11">
        <v>1</v>
      </c>
      <c r="E629" s="23">
        <f>_xlfn.XLOOKUP(A629,'Complete List'!A:A,'Complete List'!E:E)</f>
        <v>764</v>
      </c>
      <c r="F629" s="24">
        <f t="shared" si="9"/>
        <v>0.14982198952879588</v>
      </c>
      <c r="G629" s="23">
        <v>649.53599999999994</v>
      </c>
    </row>
    <row r="630" spans="1:7">
      <c r="A630" s="25" t="s">
        <v>1551</v>
      </c>
      <c r="B630" s="11" t="s">
        <v>1552</v>
      </c>
      <c r="C630" s="11" t="s">
        <v>35</v>
      </c>
      <c r="D630" s="11">
        <v>1</v>
      </c>
      <c r="E630" s="23">
        <f>_xlfn.XLOOKUP(A630,'Complete List'!A:A,'Complete List'!E:E)</f>
        <v>3636</v>
      </c>
      <c r="F630" s="24">
        <f t="shared" si="9"/>
        <v>0.15005610561056104</v>
      </c>
      <c r="G630" s="23">
        <v>3090.3960000000002</v>
      </c>
    </row>
    <row r="631" spans="1:7">
      <c r="A631" s="25" t="s">
        <v>1553</v>
      </c>
      <c r="B631" s="11" t="s">
        <v>1554</v>
      </c>
      <c r="C631" s="11" t="s">
        <v>35</v>
      </c>
      <c r="D631" s="11">
        <v>1</v>
      </c>
      <c r="E631" s="23">
        <f>_xlfn.XLOOKUP(A631,'Complete List'!A:A,'Complete List'!E:E)</f>
        <v>29</v>
      </c>
      <c r="F631" s="24">
        <f t="shared" si="9"/>
        <v>0.15439655172413791</v>
      </c>
      <c r="G631" s="23">
        <v>24.522500000000001</v>
      </c>
    </row>
    <row r="632" spans="1:7">
      <c r="A632" s="25" t="s">
        <v>1555</v>
      </c>
      <c r="B632" s="11" t="s">
        <v>1556</v>
      </c>
      <c r="C632" s="11" t="s">
        <v>35</v>
      </c>
      <c r="D632" s="11">
        <v>1</v>
      </c>
      <c r="E632" s="23">
        <f>_xlfn.XLOOKUP(A632,'Complete List'!A:A,'Complete List'!E:E)</f>
        <v>28</v>
      </c>
      <c r="F632" s="24">
        <f t="shared" si="9"/>
        <v>0.15485714285714292</v>
      </c>
      <c r="G632" s="23">
        <v>23.663999999999998</v>
      </c>
    </row>
    <row r="633" spans="1:7">
      <c r="A633" s="25" t="s">
        <v>1557</v>
      </c>
      <c r="B633" s="11" t="s">
        <v>1558</v>
      </c>
      <c r="C633" s="11" t="s">
        <v>35</v>
      </c>
      <c r="D633" s="11">
        <v>1</v>
      </c>
      <c r="E633" s="23">
        <f>_xlfn.XLOOKUP(A633,'Complete List'!A:A,'Complete List'!E:E)</f>
        <v>1235</v>
      </c>
      <c r="F633" s="24">
        <f t="shared" si="9"/>
        <v>0.15020647773279339</v>
      </c>
      <c r="G633" s="23">
        <v>1049.4950000000001</v>
      </c>
    </row>
    <row r="634" spans="1:7">
      <c r="A634" s="25" t="s">
        <v>1559</v>
      </c>
      <c r="B634" s="11" t="s">
        <v>1560</v>
      </c>
      <c r="C634" s="11" t="s">
        <v>35</v>
      </c>
      <c r="D634" s="11">
        <v>1</v>
      </c>
      <c r="E634" s="23">
        <f>_xlfn.XLOOKUP(A634,'Complete List'!A:A,'Complete List'!E:E)</f>
        <v>1330</v>
      </c>
      <c r="F634" s="24">
        <f t="shared" si="9"/>
        <v>0.14985939849624064</v>
      </c>
      <c r="G634" s="23">
        <v>1130.6869999999999</v>
      </c>
    </row>
    <row r="635" spans="1:7">
      <c r="A635" s="25" t="s">
        <v>1561</v>
      </c>
      <c r="B635" s="11" t="s">
        <v>1562</v>
      </c>
      <c r="C635" s="11" t="s">
        <v>35</v>
      </c>
      <c r="D635" s="11">
        <v>1</v>
      </c>
      <c r="E635" s="23">
        <f>_xlfn.XLOOKUP(A635,'Complete List'!A:A,'Complete List'!E:E)</f>
        <v>220</v>
      </c>
      <c r="F635" s="24">
        <f t="shared" si="9"/>
        <v>0.14857045454545448</v>
      </c>
      <c r="G635" s="23">
        <v>187.31450000000001</v>
      </c>
    </row>
    <row r="636" spans="1:7">
      <c r="A636" s="25" t="s">
        <v>1563</v>
      </c>
      <c r="B636" s="11" t="s">
        <v>1564</v>
      </c>
      <c r="C636" s="11" t="s">
        <v>35</v>
      </c>
      <c r="D636" s="11">
        <v>1</v>
      </c>
      <c r="E636" s="23">
        <f>_xlfn.XLOOKUP(A636,'Complete List'!A:A,'Complete List'!E:E)</f>
        <v>1377</v>
      </c>
      <c r="F636" s="24">
        <f t="shared" si="9"/>
        <v>0.1502530864197531</v>
      </c>
      <c r="G636" s="23">
        <v>1170.1015</v>
      </c>
    </row>
    <row r="637" spans="1:7">
      <c r="A637" s="25" t="s">
        <v>1565</v>
      </c>
      <c r="B637" s="11" t="s">
        <v>1566</v>
      </c>
      <c r="C637" s="11" t="s">
        <v>35</v>
      </c>
      <c r="D637" s="11">
        <v>1</v>
      </c>
      <c r="E637" s="23">
        <f>_xlfn.XLOOKUP(A637,'Complete List'!A:A,'Complete List'!E:E)</f>
        <v>415</v>
      </c>
      <c r="F637" s="24">
        <f t="shared" si="9"/>
        <v>0.15018433734939762</v>
      </c>
      <c r="G637" s="23">
        <v>352.67349999999999</v>
      </c>
    </row>
    <row r="638" spans="1:7">
      <c r="A638" s="11"/>
      <c r="B638" s="11"/>
      <c r="C638" s="11"/>
      <c r="D638" s="11"/>
      <c r="E638" s="23"/>
      <c r="F638" s="24"/>
      <c r="G638" s="23"/>
    </row>
    <row r="640" spans="1:7">
      <c r="A640" t="s">
        <v>67</v>
      </c>
    </row>
    <row r="641" spans="1:7" ht="63" customHeight="1">
      <c r="A641" s="37" t="s">
        <v>98</v>
      </c>
      <c r="B641" s="37"/>
      <c r="C641" s="37"/>
      <c r="D641" s="37"/>
      <c r="E641" s="37"/>
      <c r="F641" s="37"/>
      <c r="G641" s="37"/>
    </row>
  </sheetData>
  <autoFilter ref="A11:H637" xr:uid="{2164335C-1272-4EC1-8EFF-DC0ED2FBEAE2}"/>
  <mergeCells count="5">
    <mergeCell ref="A7:G7"/>
    <mergeCell ref="B8:G8"/>
    <mergeCell ref="A9:G9"/>
    <mergeCell ref="A10:G10"/>
    <mergeCell ref="A641:G641"/>
  </mergeCells>
  <conditionalFormatting sqref="A12:A457 A483:A637">
    <cfRule type="duplicateValues" dxfId="1" priority="6"/>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2F244-57D6-4E38-978F-0987F6C13772}">
  <dimension ref="A1:G833"/>
  <sheetViews>
    <sheetView zoomScale="115" zoomScaleNormal="115" workbookViewId="0"/>
  </sheetViews>
  <sheetFormatPr defaultRowHeight="14.45"/>
  <cols>
    <col min="1" max="1" width="53" customWidth="1"/>
    <col min="2" max="2" width="104.42578125" bestFit="1" customWidth="1"/>
    <col min="3" max="3" width="10.28515625" customWidth="1"/>
    <col min="4" max="4" width="14.85546875" customWidth="1"/>
    <col min="5" max="5" width="22.28515625" customWidth="1"/>
    <col min="6" max="6" width="15.28515625" customWidth="1"/>
    <col min="7" max="7" width="21.42578125" customWidth="1"/>
  </cols>
  <sheetData>
    <row r="1" spans="1:7">
      <c r="A1" s="18" t="s">
        <v>448</v>
      </c>
      <c r="B1" s="18" t="s">
        <v>449</v>
      </c>
      <c r="C1" s="18" t="s">
        <v>28</v>
      </c>
      <c r="D1" s="18" t="s">
        <v>29</v>
      </c>
      <c r="E1" s="18" t="s">
        <v>1567</v>
      </c>
      <c r="F1" s="18" t="s">
        <v>31</v>
      </c>
      <c r="G1" s="18" t="s">
        <v>32</v>
      </c>
    </row>
    <row r="2" spans="1:7">
      <c r="A2" s="25" t="s">
        <v>33</v>
      </c>
      <c r="B2" s="11" t="s">
        <v>34</v>
      </c>
      <c r="C2" s="11" t="s">
        <v>35</v>
      </c>
      <c r="D2" s="11">
        <v>1</v>
      </c>
      <c r="E2" s="23">
        <v>2498</v>
      </c>
      <c r="F2" s="24">
        <f>1-(G2/E2)</f>
        <v>0.3718574859887912</v>
      </c>
      <c r="G2" s="23">
        <v>1569.0999999999997</v>
      </c>
    </row>
    <row r="3" spans="1:7">
      <c r="A3" s="25" t="s">
        <v>36</v>
      </c>
      <c r="B3" s="11" t="s">
        <v>37</v>
      </c>
      <c r="C3" s="11" t="s">
        <v>35</v>
      </c>
      <c r="D3" s="11">
        <v>1</v>
      </c>
      <c r="E3" s="23">
        <v>2658</v>
      </c>
      <c r="F3" s="24">
        <f t="shared" ref="F3:F66" si="0">1-(G3/E3)</f>
        <v>0.3720090293453725</v>
      </c>
      <c r="G3" s="23">
        <v>1669.1999999999998</v>
      </c>
    </row>
    <row r="4" spans="1:7">
      <c r="A4" s="25" t="s">
        <v>38</v>
      </c>
      <c r="B4" s="11" t="s">
        <v>39</v>
      </c>
      <c r="C4" s="11" t="s">
        <v>35</v>
      </c>
      <c r="D4" s="11">
        <v>1</v>
      </c>
      <c r="E4" s="23">
        <v>2846</v>
      </c>
      <c r="F4" s="24">
        <f t="shared" si="0"/>
        <v>0.37192550948699943</v>
      </c>
      <c r="G4" s="23">
        <v>1787.4999999999998</v>
      </c>
    </row>
    <row r="5" spans="1:7">
      <c r="A5" s="25" t="s">
        <v>40</v>
      </c>
      <c r="B5" s="11" t="s">
        <v>41</v>
      </c>
      <c r="C5" s="11" t="s">
        <v>35</v>
      </c>
      <c r="D5" s="11">
        <v>1</v>
      </c>
      <c r="E5" s="23">
        <v>3535</v>
      </c>
      <c r="F5" s="24">
        <f t="shared" si="0"/>
        <v>0.24647807637906638</v>
      </c>
      <c r="G5" s="23">
        <v>2663.7000000000003</v>
      </c>
    </row>
    <row r="6" spans="1:7">
      <c r="A6" s="25" t="s">
        <v>42</v>
      </c>
      <c r="B6" s="11" t="s">
        <v>43</v>
      </c>
      <c r="C6" s="11" t="s">
        <v>35</v>
      </c>
      <c r="D6" s="11">
        <v>1</v>
      </c>
      <c r="E6" s="23">
        <v>3434</v>
      </c>
      <c r="F6" s="24">
        <f t="shared" si="0"/>
        <v>0.24634828188701219</v>
      </c>
      <c r="G6" s="23">
        <v>2588.04</v>
      </c>
    </row>
    <row r="7" spans="1:7">
      <c r="A7" s="25" t="s">
        <v>44</v>
      </c>
      <c r="B7" s="11" t="s">
        <v>45</v>
      </c>
      <c r="C7" s="11" t="s">
        <v>35</v>
      </c>
      <c r="D7" s="11">
        <v>1</v>
      </c>
      <c r="E7" s="23">
        <v>3635</v>
      </c>
      <c r="F7" s="24">
        <f t="shared" si="0"/>
        <v>0.24639339752407152</v>
      </c>
      <c r="G7" s="23">
        <v>2739.36</v>
      </c>
    </row>
    <row r="8" spans="1:7">
      <c r="A8" s="25" t="s">
        <v>46</v>
      </c>
      <c r="B8" s="11" t="s">
        <v>47</v>
      </c>
      <c r="C8" s="11" t="s">
        <v>35</v>
      </c>
      <c r="D8" s="11">
        <v>1</v>
      </c>
      <c r="E8" s="23">
        <v>3535</v>
      </c>
      <c r="F8" s="24">
        <f t="shared" si="0"/>
        <v>0.24647807637906638</v>
      </c>
      <c r="G8" s="23">
        <v>2663.7000000000003</v>
      </c>
    </row>
    <row r="9" spans="1:7">
      <c r="A9" s="25" t="s">
        <v>48</v>
      </c>
      <c r="B9" s="11" t="s">
        <v>49</v>
      </c>
      <c r="C9" s="11" t="s">
        <v>35</v>
      </c>
      <c r="D9" s="11">
        <v>1</v>
      </c>
      <c r="E9" s="23">
        <v>3226</v>
      </c>
      <c r="F9" s="24">
        <f t="shared" si="0"/>
        <v>0.24635461872287656</v>
      </c>
      <c r="G9" s="23">
        <v>2431.2600000000002</v>
      </c>
    </row>
    <row r="10" spans="1:7">
      <c r="A10" s="25" t="s">
        <v>50</v>
      </c>
      <c r="B10" s="11" t="s">
        <v>51</v>
      </c>
      <c r="C10" s="11" t="s">
        <v>35</v>
      </c>
      <c r="D10" s="11">
        <v>1</v>
      </c>
      <c r="E10" s="23">
        <v>3367</v>
      </c>
      <c r="F10" s="24">
        <f t="shared" si="0"/>
        <v>0.24640926640926641</v>
      </c>
      <c r="G10" s="23">
        <v>2537.34</v>
      </c>
    </row>
    <row r="11" spans="1:7">
      <c r="A11" s="25" t="s">
        <v>52</v>
      </c>
      <c r="B11" s="11" t="s">
        <v>53</v>
      </c>
      <c r="C11" s="11" t="s">
        <v>35</v>
      </c>
      <c r="D11" s="11">
        <v>1</v>
      </c>
      <c r="E11" s="23">
        <v>3262</v>
      </c>
      <c r="F11" s="24">
        <f t="shared" si="0"/>
        <v>0.24630288166768854</v>
      </c>
      <c r="G11" s="23">
        <v>2458.56</v>
      </c>
    </row>
    <row r="12" spans="1:7">
      <c r="A12" s="25" t="s">
        <v>54</v>
      </c>
      <c r="B12" s="11" t="s">
        <v>55</v>
      </c>
      <c r="C12" s="11" t="s">
        <v>35</v>
      </c>
      <c r="D12" s="11">
        <v>1</v>
      </c>
      <c r="E12" s="23">
        <v>3644</v>
      </c>
      <c r="F12" s="24">
        <f t="shared" si="0"/>
        <v>0.2463282107574094</v>
      </c>
      <c r="G12" s="23">
        <v>2746.38</v>
      </c>
    </row>
    <row r="13" spans="1:7">
      <c r="A13" s="25" t="s">
        <v>56</v>
      </c>
      <c r="B13" s="11" t="s">
        <v>57</v>
      </c>
      <c r="C13" s="11" t="s">
        <v>35</v>
      </c>
      <c r="D13" s="11">
        <v>1</v>
      </c>
      <c r="E13" s="23">
        <v>3541</v>
      </c>
      <c r="F13" s="24">
        <f t="shared" si="0"/>
        <v>0.2464332109573566</v>
      </c>
      <c r="G13" s="23">
        <v>2668.38</v>
      </c>
    </row>
    <row r="14" spans="1:7">
      <c r="A14" s="25" t="s">
        <v>58</v>
      </c>
      <c r="B14" s="11" t="s">
        <v>59</v>
      </c>
      <c r="C14" s="11" t="s">
        <v>35</v>
      </c>
      <c r="D14" s="11">
        <v>1</v>
      </c>
      <c r="E14" s="23">
        <v>3470</v>
      </c>
      <c r="F14" s="24">
        <f t="shared" si="0"/>
        <v>0.24629971181556187</v>
      </c>
      <c r="G14" s="23">
        <v>2615.34</v>
      </c>
    </row>
    <row r="15" spans="1:7">
      <c r="A15" s="25" t="s">
        <v>60</v>
      </c>
      <c r="B15" s="11" t="s">
        <v>61</v>
      </c>
      <c r="C15" s="11" t="s">
        <v>35</v>
      </c>
      <c r="D15" s="11">
        <v>1</v>
      </c>
      <c r="E15" s="23">
        <v>3367</v>
      </c>
      <c r="F15" s="24">
        <f t="shared" si="0"/>
        <v>0.24640926640926641</v>
      </c>
      <c r="G15" s="23">
        <v>2537.34</v>
      </c>
    </row>
    <row r="16" spans="1:7">
      <c r="A16" s="25" t="s">
        <v>62</v>
      </c>
      <c r="B16" s="11" t="s">
        <v>63</v>
      </c>
      <c r="C16" s="11" t="s">
        <v>35</v>
      </c>
      <c r="D16" s="11">
        <v>1</v>
      </c>
      <c r="E16" s="23">
        <v>3748</v>
      </c>
      <c r="F16" s="24">
        <f t="shared" si="0"/>
        <v>0.24643009605122734</v>
      </c>
      <c r="G16" s="23">
        <v>2824.38</v>
      </c>
    </row>
    <row r="17" spans="1:7">
      <c r="A17" s="25" t="s">
        <v>64</v>
      </c>
      <c r="B17" s="11" t="s">
        <v>65</v>
      </c>
      <c r="C17" s="11" t="s">
        <v>35</v>
      </c>
      <c r="D17" s="11">
        <v>1</v>
      </c>
      <c r="E17" s="23">
        <v>3644</v>
      </c>
      <c r="F17" s="24">
        <f t="shared" si="0"/>
        <v>0.2463282107574094</v>
      </c>
      <c r="G17" s="23">
        <v>2746.38</v>
      </c>
    </row>
    <row r="18" spans="1:7">
      <c r="A18" s="25" t="s">
        <v>70</v>
      </c>
      <c r="B18" s="11" t="s">
        <v>71</v>
      </c>
      <c r="C18" s="11" t="s">
        <v>35</v>
      </c>
      <c r="D18" s="11">
        <v>1</v>
      </c>
      <c r="E18" s="23">
        <v>2311</v>
      </c>
      <c r="F18" s="24">
        <f t="shared" si="0"/>
        <v>0.37193855473820869</v>
      </c>
      <c r="G18" s="23">
        <v>1451.4499999999998</v>
      </c>
    </row>
    <row r="19" spans="1:7">
      <c r="A19" s="25" t="s">
        <v>72</v>
      </c>
      <c r="B19" s="11" t="s">
        <v>73</v>
      </c>
      <c r="C19" s="11" t="s">
        <v>35</v>
      </c>
      <c r="D19" s="11">
        <v>1</v>
      </c>
      <c r="E19" s="23">
        <v>2513</v>
      </c>
      <c r="F19" s="24">
        <f t="shared" si="0"/>
        <v>0.37198567449263831</v>
      </c>
      <c r="G19" s="23">
        <v>1578.1999999999998</v>
      </c>
    </row>
    <row r="20" spans="1:7">
      <c r="A20" s="25" t="s">
        <v>74</v>
      </c>
      <c r="B20" s="11" t="s">
        <v>75</v>
      </c>
      <c r="C20" s="11" t="s">
        <v>35</v>
      </c>
      <c r="D20" s="11">
        <v>1</v>
      </c>
      <c r="E20" s="23">
        <v>2513</v>
      </c>
      <c r="F20" s="24">
        <f t="shared" si="0"/>
        <v>0.37198567449263831</v>
      </c>
      <c r="G20" s="23">
        <v>1578.1999999999998</v>
      </c>
    </row>
    <row r="21" spans="1:7">
      <c r="A21" s="25" t="s">
        <v>76</v>
      </c>
      <c r="B21" s="11" t="s">
        <v>77</v>
      </c>
      <c r="C21" s="11" t="s">
        <v>35</v>
      </c>
      <c r="D21" s="11">
        <v>1</v>
      </c>
      <c r="E21" s="23">
        <v>2590</v>
      </c>
      <c r="F21" s="24">
        <f t="shared" si="0"/>
        <v>0.37208494208494214</v>
      </c>
      <c r="G21" s="23">
        <v>1626.2999999999997</v>
      </c>
    </row>
    <row r="22" spans="1:7">
      <c r="A22" s="25" t="s">
        <v>78</v>
      </c>
      <c r="B22" s="11" t="s">
        <v>79</v>
      </c>
      <c r="C22" s="11" t="s">
        <v>35</v>
      </c>
      <c r="D22" s="11">
        <v>1</v>
      </c>
      <c r="E22" s="23">
        <v>2658</v>
      </c>
      <c r="F22" s="24">
        <f t="shared" si="0"/>
        <v>0.3720090293453725</v>
      </c>
      <c r="G22" s="23">
        <v>1669.1999999999998</v>
      </c>
    </row>
    <row r="23" spans="1:7">
      <c r="A23" s="25" t="s">
        <v>80</v>
      </c>
      <c r="B23" s="11" t="s">
        <v>81</v>
      </c>
      <c r="C23" s="11" t="s">
        <v>35</v>
      </c>
      <c r="D23" s="11">
        <v>1</v>
      </c>
      <c r="E23" s="23">
        <v>2777</v>
      </c>
      <c r="F23" s="24">
        <f t="shared" si="0"/>
        <v>0.37200216060496949</v>
      </c>
      <c r="G23" s="23">
        <v>1743.9499999999998</v>
      </c>
    </row>
    <row r="24" spans="1:7">
      <c r="A24" s="25" t="s">
        <v>82</v>
      </c>
      <c r="B24" s="11" t="s">
        <v>83</v>
      </c>
      <c r="C24" s="11" t="s">
        <v>35</v>
      </c>
      <c r="D24" s="11">
        <v>1</v>
      </c>
      <c r="E24" s="23">
        <v>2936</v>
      </c>
      <c r="F24" s="24">
        <f t="shared" si="0"/>
        <v>0.37191757493188016</v>
      </c>
      <c r="G24" s="23">
        <v>1844.0499999999997</v>
      </c>
    </row>
    <row r="25" spans="1:7">
      <c r="A25" s="25" t="s">
        <v>84</v>
      </c>
      <c r="B25" s="11" t="s">
        <v>85</v>
      </c>
      <c r="C25" s="11" t="s">
        <v>35</v>
      </c>
      <c r="D25" s="11">
        <v>1</v>
      </c>
      <c r="E25" s="23">
        <v>3092</v>
      </c>
      <c r="F25" s="24">
        <f t="shared" si="0"/>
        <v>0.24648771021992233</v>
      </c>
      <c r="G25" s="23">
        <v>2329.86</v>
      </c>
    </row>
    <row r="26" spans="1:7">
      <c r="A26" s="25" t="s">
        <v>86</v>
      </c>
      <c r="B26" s="11" t="s">
        <v>87</v>
      </c>
      <c r="C26" s="11" t="s">
        <v>35</v>
      </c>
      <c r="D26" s="11">
        <v>1</v>
      </c>
      <c r="E26" s="23">
        <v>3164</v>
      </c>
      <c r="F26" s="24">
        <f t="shared" si="0"/>
        <v>0.24637800252844499</v>
      </c>
      <c r="G26" s="23">
        <v>2384.46</v>
      </c>
    </row>
    <row r="27" spans="1:7">
      <c r="A27" s="25" t="s">
        <v>88</v>
      </c>
      <c r="B27" s="11" t="s">
        <v>89</v>
      </c>
      <c r="C27" s="11" t="s">
        <v>35</v>
      </c>
      <c r="D27" s="11">
        <v>1</v>
      </c>
      <c r="E27" s="23">
        <v>3265</v>
      </c>
      <c r="F27" s="24">
        <f t="shared" si="0"/>
        <v>0.24627871362940268</v>
      </c>
      <c r="G27" s="23">
        <v>2460.9</v>
      </c>
    </row>
    <row r="28" spans="1:7">
      <c r="A28" s="25" t="s">
        <v>90</v>
      </c>
      <c r="B28" s="11" t="s">
        <v>91</v>
      </c>
      <c r="C28" s="11" t="s">
        <v>35</v>
      </c>
      <c r="D28" s="11">
        <v>1</v>
      </c>
      <c r="E28" s="23">
        <v>3265</v>
      </c>
      <c r="F28" s="24">
        <f t="shared" si="0"/>
        <v>0.24627871362940268</v>
      </c>
      <c r="G28" s="23">
        <v>2460.9</v>
      </c>
    </row>
    <row r="29" spans="1:7">
      <c r="A29" s="25" t="s">
        <v>92</v>
      </c>
      <c r="B29" s="11" t="s">
        <v>93</v>
      </c>
      <c r="C29" s="11" t="s">
        <v>35</v>
      </c>
      <c r="D29" s="11">
        <v>1</v>
      </c>
      <c r="E29" s="23">
        <v>3366</v>
      </c>
      <c r="F29" s="24">
        <f t="shared" si="0"/>
        <v>0.24641711229946528</v>
      </c>
      <c r="G29" s="23">
        <v>2536.56</v>
      </c>
    </row>
    <row r="30" spans="1:7">
      <c r="A30" s="25" t="s">
        <v>94</v>
      </c>
      <c r="B30" s="11" t="s">
        <v>95</v>
      </c>
      <c r="C30" s="11" t="s">
        <v>35</v>
      </c>
      <c r="D30" s="11">
        <v>1</v>
      </c>
      <c r="E30" s="23">
        <v>3831</v>
      </c>
      <c r="F30" s="24">
        <f t="shared" si="0"/>
        <v>0.25612894805533803</v>
      </c>
      <c r="G30" s="23">
        <v>2849.77</v>
      </c>
    </row>
    <row r="31" spans="1:7">
      <c r="A31" s="25" t="s">
        <v>96</v>
      </c>
      <c r="B31" s="11" t="s">
        <v>97</v>
      </c>
      <c r="C31" s="11" t="s">
        <v>35</v>
      </c>
      <c r="D31" s="11">
        <v>1</v>
      </c>
      <c r="E31" s="23">
        <v>4718</v>
      </c>
      <c r="F31" s="24">
        <f t="shared" si="0"/>
        <v>0.256112759643917</v>
      </c>
      <c r="G31" s="23">
        <v>3509.66</v>
      </c>
    </row>
    <row r="32" spans="1:7">
      <c r="A32" s="25" t="s">
        <v>100</v>
      </c>
      <c r="B32" s="11" t="s">
        <v>101</v>
      </c>
      <c r="C32" s="11" t="s">
        <v>35</v>
      </c>
      <c r="D32" s="11">
        <v>1</v>
      </c>
      <c r="E32" s="23">
        <v>59000</v>
      </c>
      <c r="F32" s="24">
        <f t="shared" si="0"/>
        <v>9.9999999999999978E-2</v>
      </c>
      <c r="G32" s="23">
        <v>53100</v>
      </c>
    </row>
    <row r="33" spans="1:7">
      <c r="A33" s="25" t="s">
        <v>102</v>
      </c>
      <c r="B33" s="11" t="s">
        <v>101</v>
      </c>
      <c r="C33" s="11" t="s">
        <v>35</v>
      </c>
      <c r="D33" s="11">
        <v>1</v>
      </c>
      <c r="E33" s="23">
        <v>59000</v>
      </c>
      <c r="F33" s="24">
        <f t="shared" si="0"/>
        <v>9.9999999999999978E-2</v>
      </c>
      <c r="G33" s="23">
        <v>53100</v>
      </c>
    </row>
    <row r="34" spans="1:7">
      <c r="A34" s="25" t="s">
        <v>103</v>
      </c>
      <c r="B34" s="11" t="s">
        <v>104</v>
      </c>
      <c r="C34" s="11" t="s">
        <v>35</v>
      </c>
      <c r="D34" s="11">
        <v>1</v>
      </c>
      <c r="E34" s="23">
        <v>53600</v>
      </c>
      <c r="F34" s="24">
        <f t="shared" si="0"/>
        <v>9.9999999999999978E-2</v>
      </c>
      <c r="G34" s="23">
        <v>48240</v>
      </c>
    </row>
    <row r="35" spans="1:7">
      <c r="A35" s="25" t="s">
        <v>105</v>
      </c>
      <c r="B35" s="11" t="s">
        <v>104</v>
      </c>
      <c r="C35" s="11" t="s">
        <v>35</v>
      </c>
      <c r="D35" s="11">
        <v>1</v>
      </c>
      <c r="E35" s="23">
        <v>53600</v>
      </c>
      <c r="F35" s="24">
        <f t="shared" si="0"/>
        <v>9.9999999999999978E-2</v>
      </c>
      <c r="G35" s="23">
        <v>48240</v>
      </c>
    </row>
    <row r="36" spans="1:7">
      <c r="A36" s="25" t="s">
        <v>106</v>
      </c>
      <c r="B36" s="11" t="s">
        <v>107</v>
      </c>
      <c r="C36" s="11" t="s">
        <v>35</v>
      </c>
      <c r="D36" s="11">
        <v>1</v>
      </c>
      <c r="E36" s="23">
        <v>48200</v>
      </c>
      <c r="F36" s="24">
        <f t="shared" si="0"/>
        <v>9.9999999999999978E-2</v>
      </c>
      <c r="G36" s="23">
        <v>43380</v>
      </c>
    </row>
    <row r="37" spans="1:7">
      <c r="A37" s="25" t="s">
        <v>108</v>
      </c>
      <c r="B37" s="11" t="s">
        <v>107</v>
      </c>
      <c r="C37" s="11" t="s">
        <v>35</v>
      </c>
      <c r="D37" s="11">
        <v>1</v>
      </c>
      <c r="E37" s="23">
        <v>48200</v>
      </c>
      <c r="F37" s="24">
        <f t="shared" si="0"/>
        <v>9.9999999999999978E-2</v>
      </c>
      <c r="G37" s="23">
        <v>43380</v>
      </c>
    </row>
    <row r="38" spans="1:7">
      <c r="A38" s="25" t="s">
        <v>109</v>
      </c>
      <c r="B38" s="11" t="s">
        <v>110</v>
      </c>
      <c r="C38" s="11" t="s">
        <v>35</v>
      </c>
      <c r="D38" s="11">
        <v>1</v>
      </c>
      <c r="E38" s="23">
        <v>51400</v>
      </c>
      <c r="F38" s="24">
        <f t="shared" si="0"/>
        <v>9.9999999999999978E-2</v>
      </c>
      <c r="G38" s="23">
        <v>46260</v>
      </c>
    </row>
    <row r="39" spans="1:7">
      <c r="A39" s="25" t="s">
        <v>111</v>
      </c>
      <c r="B39" s="11" t="s">
        <v>112</v>
      </c>
      <c r="C39" s="11" t="s">
        <v>35</v>
      </c>
      <c r="D39" s="11">
        <v>1</v>
      </c>
      <c r="E39" s="23">
        <v>46000</v>
      </c>
      <c r="F39" s="24">
        <f t="shared" si="0"/>
        <v>9.9999999999999978E-2</v>
      </c>
      <c r="G39" s="23">
        <v>41400</v>
      </c>
    </row>
    <row r="40" spans="1:7">
      <c r="A40" s="25" t="s">
        <v>113</v>
      </c>
      <c r="B40" s="11" t="s">
        <v>107</v>
      </c>
      <c r="C40" s="11" t="s">
        <v>35</v>
      </c>
      <c r="D40" s="11">
        <v>1</v>
      </c>
      <c r="E40" s="23">
        <v>32200</v>
      </c>
      <c r="F40" s="24">
        <f t="shared" si="0"/>
        <v>9.9999999999999978E-2</v>
      </c>
      <c r="G40" s="23">
        <v>28980</v>
      </c>
    </row>
    <row r="41" spans="1:7">
      <c r="A41" s="25" t="s">
        <v>114</v>
      </c>
      <c r="B41" s="11" t="s">
        <v>107</v>
      </c>
      <c r="C41" s="11" t="s">
        <v>35</v>
      </c>
      <c r="D41" s="11">
        <v>1</v>
      </c>
      <c r="E41" s="23">
        <v>32200</v>
      </c>
      <c r="F41" s="24">
        <f t="shared" si="0"/>
        <v>9.9999999999999978E-2</v>
      </c>
      <c r="G41" s="23">
        <v>28980</v>
      </c>
    </row>
    <row r="42" spans="1:7">
      <c r="A42" s="25" t="s">
        <v>115</v>
      </c>
      <c r="B42" s="11" t="s">
        <v>116</v>
      </c>
      <c r="C42" s="11" t="s">
        <v>35</v>
      </c>
      <c r="D42" s="11">
        <v>1</v>
      </c>
      <c r="E42" s="23">
        <v>30000</v>
      </c>
      <c r="F42" s="24">
        <f t="shared" si="0"/>
        <v>9.9999999999999978E-2</v>
      </c>
      <c r="G42" s="23">
        <v>27000</v>
      </c>
    </row>
    <row r="43" spans="1:7">
      <c r="A43" s="25" t="s">
        <v>118</v>
      </c>
      <c r="B43" s="11" t="s">
        <v>119</v>
      </c>
      <c r="C43" s="11" t="s">
        <v>35</v>
      </c>
      <c r="D43" s="11">
        <v>1</v>
      </c>
      <c r="E43" s="23">
        <v>6.2720999999999991</v>
      </c>
      <c r="F43" s="24">
        <f t="shared" si="0"/>
        <v>0.17839431769263869</v>
      </c>
      <c r="G43" s="23">
        <v>5.1531929999999999</v>
      </c>
    </row>
    <row r="44" spans="1:7">
      <c r="A44" s="25" t="s">
        <v>120</v>
      </c>
      <c r="B44" s="11" t="s">
        <v>121</v>
      </c>
      <c r="C44" s="11" t="s">
        <v>35</v>
      </c>
      <c r="D44" s="11">
        <v>1</v>
      </c>
      <c r="E44" s="23">
        <v>12.554549999999999</v>
      </c>
      <c r="F44" s="24">
        <f t="shared" si="0"/>
        <v>0.17907165131366709</v>
      </c>
      <c r="G44" s="23">
        <v>10.306386</v>
      </c>
    </row>
    <row r="45" spans="1:7">
      <c r="A45" s="25" t="s">
        <v>122</v>
      </c>
      <c r="B45" s="11" t="s">
        <v>123</v>
      </c>
      <c r="C45" s="11" t="s">
        <v>35</v>
      </c>
      <c r="D45" s="11">
        <v>1</v>
      </c>
      <c r="E45" s="23">
        <v>13.806899999999999</v>
      </c>
      <c r="F45" s="24">
        <f t="shared" si="0"/>
        <v>0.17888703474349765</v>
      </c>
      <c r="G45" s="23">
        <v>11.337024600000001</v>
      </c>
    </row>
    <row r="46" spans="1:7">
      <c r="A46" s="25" t="s">
        <v>124</v>
      </c>
      <c r="B46" s="11" t="s">
        <v>125</v>
      </c>
      <c r="C46" s="11" t="s">
        <v>35</v>
      </c>
      <c r="D46" s="11">
        <v>1</v>
      </c>
      <c r="E46" s="23">
        <v>20</v>
      </c>
      <c r="F46" s="24">
        <f t="shared" si="0"/>
        <v>0.17548912000000016</v>
      </c>
      <c r="G46" s="23">
        <v>16.490217599999998</v>
      </c>
    </row>
    <row r="47" spans="1:7">
      <c r="A47" s="25" t="s">
        <v>126</v>
      </c>
      <c r="B47" s="11" t="s">
        <v>127</v>
      </c>
      <c r="C47" s="11" t="s">
        <v>35</v>
      </c>
      <c r="D47" s="11">
        <v>1</v>
      </c>
      <c r="E47" s="23">
        <v>23</v>
      </c>
      <c r="F47" s="24">
        <f t="shared" si="0"/>
        <v>0.18695652173913047</v>
      </c>
      <c r="G47" s="23">
        <v>18.7</v>
      </c>
    </row>
    <row r="48" spans="1:7">
      <c r="A48" s="25" t="s">
        <v>128</v>
      </c>
      <c r="B48" s="11" t="s">
        <v>129</v>
      </c>
      <c r="C48" s="11" t="s">
        <v>35</v>
      </c>
      <c r="D48" s="11">
        <v>1</v>
      </c>
      <c r="E48" s="23">
        <v>23</v>
      </c>
      <c r="F48" s="24">
        <f t="shared" si="0"/>
        <v>0.18695652173913047</v>
      </c>
      <c r="G48" s="23">
        <v>18.7</v>
      </c>
    </row>
    <row r="49" spans="1:7">
      <c r="A49" s="25" t="s">
        <v>130</v>
      </c>
      <c r="B49" s="11" t="s">
        <v>131</v>
      </c>
      <c r="C49" s="11" t="s">
        <v>35</v>
      </c>
      <c r="D49" s="11">
        <v>1</v>
      </c>
      <c r="E49" s="23">
        <v>25</v>
      </c>
      <c r="F49" s="24">
        <f t="shared" si="0"/>
        <v>0.18400000000000005</v>
      </c>
      <c r="G49" s="23">
        <v>20.399999999999999</v>
      </c>
    </row>
    <row r="50" spans="1:7">
      <c r="A50" s="25" t="s">
        <v>132</v>
      </c>
      <c r="B50" s="11" t="s">
        <v>133</v>
      </c>
      <c r="C50" s="11" t="s">
        <v>35</v>
      </c>
      <c r="D50" s="11">
        <v>1</v>
      </c>
      <c r="E50" s="23">
        <v>25</v>
      </c>
      <c r="F50" s="24">
        <f t="shared" si="0"/>
        <v>0.18400000000000005</v>
      </c>
      <c r="G50" s="23">
        <v>20.399999999999999</v>
      </c>
    </row>
    <row r="51" spans="1:7">
      <c r="A51" s="25" t="s">
        <v>134</v>
      </c>
      <c r="B51" s="11" t="s">
        <v>135</v>
      </c>
      <c r="C51" s="11" t="s">
        <v>35</v>
      </c>
      <c r="D51" s="11">
        <v>1</v>
      </c>
      <c r="E51" s="23">
        <v>27</v>
      </c>
      <c r="F51" s="24">
        <f t="shared" si="0"/>
        <v>0.18148148148148158</v>
      </c>
      <c r="G51" s="23">
        <v>22.099999999999998</v>
      </c>
    </row>
    <row r="52" spans="1:7">
      <c r="A52" s="25" t="s">
        <v>136</v>
      </c>
      <c r="B52" s="11" t="s">
        <v>137</v>
      </c>
      <c r="C52" s="11" t="s">
        <v>35</v>
      </c>
      <c r="D52" s="11">
        <v>1</v>
      </c>
      <c r="E52" s="23">
        <v>28</v>
      </c>
      <c r="F52" s="24">
        <f t="shared" si="0"/>
        <v>0.18035714285714288</v>
      </c>
      <c r="G52" s="23">
        <v>22.95</v>
      </c>
    </row>
    <row r="53" spans="1:7">
      <c r="A53" s="25" t="s">
        <v>138</v>
      </c>
      <c r="B53" s="11" t="s">
        <v>139</v>
      </c>
      <c r="C53" s="11" t="s">
        <v>35</v>
      </c>
      <c r="D53" s="11">
        <v>1</v>
      </c>
      <c r="E53" s="23">
        <v>30</v>
      </c>
      <c r="F53" s="24">
        <f t="shared" si="0"/>
        <v>0.17833333333333334</v>
      </c>
      <c r="G53" s="23">
        <v>24.65</v>
      </c>
    </row>
    <row r="54" spans="1:7">
      <c r="A54" s="25" t="s">
        <v>140</v>
      </c>
      <c r="B54" s="11" t="s">
        <v>141</v>
      </c>
      <c r="C54" s="11" t="s">
        <v>35</v>
      </c>
      <c r="D54" s="11">
        <v>1</v>
      </c>
      <c r="E54" s="23">
        <v>30</v>
      </c>
      <c r="F54" s="24">
        <f t="shared" si="0"/>
        <v>0.17833333333333334</v>
      </c>
      <c r="G54" s="23">
        <v>24.65</v>
      </c>
    </row>
    <row r="55" spans="1:7">
      <c r="A55" s="25" t="s">
        <v>142</v>
      </c>
      <c r="B55" s="11" t="s">
        <v>143</v>
      </c>
      <c r="C55" s="11" t="s">
        <v>35</v>
      </c>
      <c r="D55" s="11">
        <v>1</v>
      </c>
      <c r="E55" s="23">
        <v>33</v>
      </c>
      <c r="F55" s="24">
        <f t="shared" si="0"/>
        <v>0.17575757575757578</v>
      </c>
      <c r="G55" s="23">
        <v>27.2</v>
      </c>
    </row>
    <row r="56" spans="1:7">
      <c r="A56" s="25" t="s">
        <v>144</v>
      </c>
      <c r="B56" s="11" t="s">
        <v>145</v>
      </c>
      <c r="C56" s="11" t="s">
        <v>35</v>
      </c>
      <c r="D56" s="11">
        <v>1</v>
      </c>
      <c r="E56" s="23">
        <v>33</v>
      </c>
      <c r="F56" s="24">
        <f t="shared" si="0"/>
        <v>0.17575757575757578</v>
      </c>
      <c r="G56" s="23">
        <v>27.2</v>
      </c>
    </row>
    <row r="57" spans="1:7">
      <c r="A57" s="25" t="s">
        <v>146</v>
      </c>
      <c r="B57" s="11" t="s">
        <v>147</v>
      </c>
      <c r="C57" s="11" t="s">
        <v>35</v>
      </c>
      <c r="D57" s="11">
        <v>1</v>
      </c>
      <c r="E57" s="23">
        <v>33</v>
      </c>
      <c r="F57" s="24">
        <f t="shared" si="0"/>
        <v>0.17575757575757578</v>
      </c>
      <c r="G57" s="23">
        <v>27.2</v>
      </c>
    </row>
    <row r="58" spans="1:7">
      <c r="A58" s="25" t="s">
        <v>148</v>
      </c>
      <c r="B58" s="11" t="s">
        <v>149</v>
      </c>
      <c r="C58" s="11" t="s">
        <v>35</v>
      </c>
      <c r="D58" s="11">
        <v>1</v>
      </c>
      <c r="E58" s="23">
        <v>48</v>
      </c>
      <c r="F58" s="24">
        <f t="shared" si="0"/>
        <v>0.18541666666666667</v>
      </c>
      <c r="G58" s="23">
        <v>39.1</v>
      </c>
    </row>
    <row r="59" spans="1:7">
      <c r="A59" s="25" t="s">
        <v>150</v>
      </c>
      <c r="B59" s="11" t="s">
        <v>151</v>
      </c>
      <c r="C59" s="11" t="s">
        <v>35</v>
      </c>
      <c r="D59" s="11">
        <v>1</v>
      </c>
      <c r="E59" s="23">
        <v>37</v>
      </c>
      <c r="F59" s="24">
        <f t="shared" si="0"/>
        <v>0.17297297297297298</v>
      </c>
      <c r="G59" s="23">
        <v>30.599999999999998</v>
      </c>
    </row>
    <row r="60" spans="1:7">
      <c r="A60" s="25" t="s">
        <v>152</v>
      </c>
      <c r="B60" s="11" t="s">
        <v>153</v>
      </c>
      <c r="C60" s="11" t="s">
        <v>35</v>
      </c>
      <c r="D60" s="11">
        <v>1</v>
      </c>
      <c r="E60" s="23">
        <v>38</v>
      </c>
      <c r="F60" s="24">
        <f t="shared" si="0"/>
        <v>0.17236842105263162</v>
      </c>
      <c r="G60" s="23">
        <v>31.45</v>
      </c>
    </row>
    <row r="61" spans="1:7">
      <c r="A61" s="25" t="s">
        <v>154</v>
      </c>
      <c r="B61" s="11" t="s">
        <v>155</v>
      </c>
      <c r="C61" s="11" t="s">
        <v>35</v>
      </c>
      <c r="D61" s="11">
        <v>1</v>
      </c>
      <c r="E61" s="23">
        <v>38</v>
      </c>
      <c r="F61" s="24">
        <f t="shared" si="0"/>
        <v>0.17236842105263162</v>
      </c>
      <c r="G61" s="23">
        <v>31.45</v>
      </c>
    </row>
    <row r="62" spans="1:7">
      <c r="A62" s="25" t="s">
        <v>156</v>
      </c>
      <c r="B62" s="11" t="s">
        <v>157</v>
      </c>
      <c r="C62" s="11" t="s">
        <v>35</v>
      </c>
      <c r="D62" s="11">
        <v>1</v>
      </c>
      <c r="E62" s="23">
        <v>46</v>
      </c>
      <c r="F62" s="24">
        <f t="shared" si="0"/>
        <v>0.18695652173913047</v>
      </c>
      <c r="G62" s="23">
        <v>37.4</v>
      </c>
    </row>
    <row r="63" spans="1:7">
      <c r="A63" s="25" t="s">
        <v>158</v>
      </c>
      <c r="B63" s="11" t="s">
        <v>159</v>
      </c>
      <c r="C63" s="11" t="s">
        <v>35</v>
      </c>
      <c r="D63" s="11">
        <v>1</v>
      </c>
      <c r="E63" s="23">
        <v>51</v>
      </c>
      <c r="F63" s="24">
        <f t="shared" si="0"/>
        <v>0.18333333333333335</v>
      </c>
      <c r="G63" s="23">
        <v>41.65</v>
      </c>
    </row>
    <row r="64" spans="1:7">
      <c r="A64" s="25" t="s">
        <v>160</v>
      </c>
      <c r="B64" s="11" t="s">
        <v>161</v>
      </c>
      <c r="C64" s="11" t="s">
        <v>35</v>
      </c>
      <c r="D64" s="11">
        <v>1</v>
      </c>
      <c r="E64" s="23">
        <v>54</v>
      </c>
      <c r="F64" s="24">
        <f t="shared" si="0"/>
        <v>0.18148148148148158</v>
      </c>
      <c r="G64" s="23">
        <v>44.199999999999996</v>
      </c>
    </row>
    <row r="65" spans="1:7">
      <c r="A65" s="25" t="s">
        <v>162</v>
      </c>
      <c r="B65" s="11" t="s">
        <v>163</v>
      </c>
      <c r="C65" s="11" t="s">
        <v>35</v>
      </c>
      <c r="D65" s="11">
        <v>1</v>
      </c>
      <c r="E65" s="23">
        <v>52</v>
      </c>
      <c r="F65" s="24">
        <f t="shared" si="0"/>
        <v>0.18269230769230771</v>
      </c>
      <c r="G65" s="23">
        <v>42.5</v>
      </c>
    </row>
    <row r="66" spans="1:7">
      <c r="A66" s="25" t="s">
        <v>164</v>
      </c>
      <c r="B66" s="11" t="s">
        <v>165</v>
      </c>
      <c r="C66" s="11" t="s">
        <v>35</v>
      </c>
      <c r="D66" s="11">
        <v>1</v>
      </c>
      <c r="E66" s="23">
        <v>55</v>
      </c>
      <c r="F66" s="24">
        <f t="shared" si="0"/>
        <v>0.18090909090909091</v>
      </c>
      <c r="G66" s="23">
        <v>45.05</v>
      </c>
    </row>
    <row r="67" spans="1:7">
      <c r="A67" s="25" t="s">
        <v>166</v>
      </c>
      <c r="B67" s="11" t="s">
        <v>167</v>
      </c>
      <c r="C67" s="11" t="s">
        <v>35</v>
      </c>
      <c r="D67" s="11">
        <v>1</v>
      </c>
      <c r="E67" s="23">
        <v>55</v>
      </c>
      <c r="F67" s="24">
        <f t="shared" ref="F67:F130" si="1">1-(G67/E67)</f>
        <v>0.18090909090909091</v>
      </c>
      <c r="G67" s="23">
        <v>45.05</v>
      </c>
    </row>
    <row r="68" spans="1:7">
      <c r="A68" s="25" t="s">
        <v>168</v>
      </c>
      <c r="B68" s="11" t="s">
        <v>169</v>
      </c>
      <c r="C68" s="11" t="s">
        <v>35</v>
      </c>
      <c r="D68" s="11">
        <v>1</v>
      </c>
      <c r="E68" s="23">
        <v>55</v>
      </c>
      <c r="F68" s="24">
        <f t="shared" si="1"/>
        <v>0.18090909090909091</v>
      </c>
      <c r="G68" s="23">
        <v>45.05</v>
      </c>
    </row>
    <row r="69" spans="1:7">
      <c r="A69" s="25" t="s">
        <v>170</v>
      </c>
      <c r="B69" s="11" t="s">
        <v>171</v>
      </c>
      <c r="C69" s="11" t="s">
        <v>35</v>
      </c>
      <c r="D69" s="11">
        <v>1</v>
      </c>
      <c r="E69" s="23">
        <v>55</v>
      </c>
      <c r="F69" s="24">
        <f t="shared" si="1"/>
        <v>0.18090909090909091</v>
      </c>
      <c r="G69" s="23">
        <v>45.05</v>
      </c>
    </row>
    <row r="70" spans="1:7">
      <c r="A70" s="25" t="s">
        <v>172</v>
      </c>
      <c r="B70" s="11" t="s">
        <v>173</v>
      </c>
      <c r="C70" s="11" t="s">
        <v>35</v>
      </c>
      <c r="D70" s="11">
        <v>1</v>
      </c>
      <c r="E70" s="23">
        <v>55</v>
      </c>
      <c r="F70" s="24">
        <f t="shared" si="1"/>
        <v>0.18090909090909091</v>
      </c>
      <c r="G70" s="23">
        <v>45.05</v>
      </c>
    </row>
    <row r="71" spans="1:7">
      <c r="A71" s="25" t="s">
        <v>174</v>
      </c>
      <c r="B71" s="11" t="s">
        <v>175</v>
      </c>
      <c r="C71" s="11" t="s">
        <v>35</v>
      </c>
      <c r="D71" s="11">
        <v>1</v>
      </c>
      <c r="E71" s="23">
        <v>58</v>
      </c>
      <c r="F71" s="24">
        <f t="shared" si="1"/>
        <v>0.17931034482758623</v>
      </c>
      <c r="G71" s="23">
        <v>47.6</v>
      </c>
    </row>
    <row r="72" spans="1:7">
      <c r="A72" s="25" t="s">
        <v>176</v>
      </c>
      <c r="B72" s="11" t="s">
        <v>177</v>
      </c>
      <c r="C72" s="11" t="s">
        <v>35</v>
      </c>
      <c r="D72" s="11">
        <v>1</v>
      </c>
      <c r="E72" s="23">
        <v>66</v>
      </c>
      <c r="F72" s="24">
        <f t="shared" si="1"/>
        <v>0.27272727272727271</v>
      </c>
      <c r="G72" s="23">
        <v>48</v>
      </c>
    </row>
    <row r="73" spans="1:7">
      <c r="A73" s="25" t="s">
        <v>178</v>
      </c>
      <c r="B73" s="11" t="s">
        <v>179</v>
      </c>
      <c r="C73" s="11" t="s">
        <v>35</v>
      </c>
      <c r="D73" s="11">
        <v>1</v>
      </c>
      <c r="E73" s="23">
        <v>61</v>
      </c>
      <c r="F73" s="24">
        <f t="shared" si="1"/>
        <v>0.1778688524590164</v>
      </c>
      <c r="G73" s="23">
        <v>50.15</v>
      </c>
    </row>
    <row r="74" spans="1:7">
      <c r="A74" s="25" t="s">
        <v>180</v>
      </c>
      <c r="B74" s="11" t="s">
        <v>181</v>
      </c>
      <c r="C74" s="11" t="s">
        <v>35</v>
      </c>
      <c r="D74" s="11">
        <v>1</v>
      </c>
      <c r="E74" s="23">
        <v>61</v>
      </c>
      <c r="F74" s="24">
        <f t="shared" si="1"/>
        <v>0.1778688524590164</v>
      </c>
      <c r="G74" s="23">
        <v>50.15</v>
      </c>
    </row>
    <row r="75" spans="1:7">
      <c r="A75" s="25" t="s">
        <v>182</v>
      </c>
      <c r="B75" s="11" t="s">
        <v>183</v>
      </c>
      <c r="C75" s="11" t="s">
        <v>35</v>
      </c>
      <c r="D75" s="11">
        <v>1</v>
      </c>
      <c r="E75" s="23">
        <v>62</v>
      </c>
      <c r="F75" s="24">
        <f t="shared" si="1"/>
        <v>0.17741935483870963</v>
      </c>
      <c r="G75" s="23">
        <v>51</v>
      </c>
    </row>
    <row r="76" spans="1:7">
      <c r="A76" s="25" t="s">
        <v>184</v>
      </c>
      <c r="B76" s="11" t="s">
        <v>185</v>
      </c>
      <c r="C76" s="11" t="s">
        <v>35</v>
      </c>
      <c r="D76" s="11">
        <v>1</v>
      </c>
      <c r="E76" s="23">
        <v>63</v>
      </c>
      <c r="F76" s="24">
        <f t="shared" si="1"/>
        <v>0.17698412698412691</v>
      </c>
      <c r="G76" s="23">
        <v>51.85</v>
      </c>
    </row>
    <row r="77" spans="1:7">
      <c r="A77" s="25" t="s">
        <v>186</v>
      </c>
      <c r="B77" s="11" t="s">
        <v>187</v>
      </c>
      <c r="C77" s="11" t="s">
        <v>35</v>
      </c>
      <c r="D77" s="11">
        <v>1</v>
      </c>
      <c r="E77" s="23">
        <v>61</v>
      </c>
      <c r="F77" s="24">
        <f t="shared" si="1"/>
        <v>0.1778688524590164</v>
      </c>
      <c r="G77" s="23">
        <v>50.15</v>
      </c>
    </row>
    <row r="78" spans="1:7">
      <c r="A78" s="25" t="s">
        <v>188</v>
      </c>
      <c r="B78" s="11" t="s">
        <v>189</v>
      </c>
      <c r="C78" s="11" t="s">
        <v>35</v>
      </c>
      <c r="D78" s="11">
        <v>1</v>
      </c>
      <c r="E78" s="23">
        <v>66</v>
      </c>
      <c r="F78" s="24">
        <f t="shared" si="1"/>
        <v>0.17575757575757578</v>
      </c>
      <c r="G78" s="23">
        <v>54.4</v>
      </c>
    </row>
    <row r="79" spans="1:7">
      <c r="A79" s="25" t="s">
        <v>190</v>
      </c>
      <c r="B79" s="11" t="s">
        <v>191</v>
      </c>
      <c r="C79" s="11" t="s">
        <v>35</v>
      </c>
      <c r="D79" s="11">
        <v>1</v>
      </c>
      <c r="E79" s="23">
        <v>68</v>
      </c>
      <c r="F79" s="24">
        <f t="shared" si="1"/>
        <v>0.17499999999999993</v>
      </c>
      <c r="G79" s="23">
        <v>56.1</v>
      </c>
    </row>
    <row r="80" spans="1:7">
      <c r="A80" s="25" t="s">
        <v>192</v>
      </c>
      <c r="B80" s="11" t="s">
        <v>193</v>
      </c>
      <c r="C80" s="11" t="s">
        <v>35</v>
      </c>
      <c r="D80" s="11">
        <v>1</v>
      </c>
      <c r="E80" s="23">
        <v>71</v>
      </c>
      <c r="F80" s="24">
        <f t="shared" si="1"/>
        <v>0.17394366197183098</v>
      </c>
      <c r="G80" s="23">
        <v>58.65</v>
      </c>
    </row>
    <row r="81" spans="1:7">
      <c r="A81" s="25" t="s">
        <v>194</v>
      </c>
      <c r="B81" s="11" t="s">
        <v>195</v>
      </c>
      <c r="C81" s="11" t="s">
        <v>35</v>
      </c>
      <c r="D81" s="11">
        <v>1</v>
      </c>
      <c r="E81" s="23">
        <v>176</v>
      </c>
      <c r="F81" s="24">
        <f t="shared" si="1"/>
        <v>0.17897727272727271</v>
      </c>
      <c r="G81" s="23">
        <v>144.5</v>
      </c>
    </row>
    <row r="82" spans="1:7">
      <c r="A82" s="25" t="s">
        <v>196</v>
      </c>
      <c r="B82" s="11" t="s">
        <v>197</v>
      </c>
      <c r="C82" s="11" t="s">
        <v>35</v>
      </c>
      <c r="D82" s="11">
        <v>1</v>
      </c>
      <c r="E82" s="23">
        <v>71</v>
      </c>
      <c r="F82" s="24">
        <f t="shared" si="1"/>
        <v>0.17394366197183098</v>
      </c>
      <c r="G82" s="23">
        <v>58.65</v>
      </c>
    </row>
    <row r="83" spans="1:7">
      <c r="A83" s="25" t="s">
        <v>198</v>
      </c>
      <c r="B83" s="11" t="s">
        <v>199</v>
      </c>
      <c r="C83" s="11" t="s">
        <v>35</v>
      </c>
      <c r="D83" s="11">
        <v>1</v>
      </c>
      <c r="E83" s="23">
        <v>75</v>
      </c>
      <c r="F83" s="24">
        <f t="shared" si="1"/>
        <v>0.18400000000000005</v>
      </c>
      <c r="G83" s="23">
        <v>61.199999999999996</v>
      </c>
    </row>
    <row r="84" spans="1:7">
      <c r="A84" s="25" t="s">
        <v>200</v>
      </c>
      <c r="B84" s="11" t="s">
        <v>201</v>
      </c>
      <c r="C84" s="11" t="s">
        <v>35</v>
      </c>
      <c r="D84" s="11">
        <v>1</v>
      </c>
      <c r="E84" s="23">
        <v>81</v>
      </c>
      <c r="F84" s="24">
        <f t="shared" si="1"/>
        <v>0.18148148148148147</v>
      </c>
      <c r="G84" s="23">
        <v>66.3</v>
      </c>
    </row>
    <row r="85" spans="1:7">
      <c r="A85" s="25" t="s">
        <v>202</v>
      </c>
      <c r="B85" s="11" t="s">
        <v>203</v>
      </c>
      <c r="C85" s="11" t="s">
        <v>35</v>
      </c>
      <c r="D85" s="11">
        <v>1</v>
      </c>
      <c r="E85" s="23">
        <v>82</v>
      </c>
      <c r="F85" s="24">
        <f t="shared" si="1"/>
        <v>0.18109756097560981</v>
      </c>
      <c r="G85" s="23">
        <v>67.149999999999991</v>
      </c>
    </row>
    <row r="86" spans="1:7">
      <c r="A86" s="25" t="s">
        <v>204</v>
      </c>
      <c r="B86" s="11" t="s">
        <v>205</v>
      </c>
      <c r="C86" s="11" t="s">
        <v>35</v>
      </c>
      <c r="D86" s="11">
        <v>1</v>
      </c>
      <c r="E86" s="23">
        <v>97</v>
      </c>
      <c r="F86" s="24">
        <f t="shared" si="1"/>
        <v>0.17628865979381447</v>
      </c>
      <c r="G86" s="23">
        <v>79.899999999999991</v>
      </c>
    </row>
    <row r="87" spans="1:7">
      <c r="A87" s="25" t="s">
        <v>206</v>
      </c>
      <c r="B87" s="11" t="s">
        <v>207</v>
      </c>
      <c r="C87" s="11" t="s">
        <v>35</v>
      </c>
      <c r="D87" s="11">
        <v>1</v>
      </c>
      <c r="E87" s="23">
        <v>112</v>
      </c>
      <c r="F87" s="24">
        <f t="shared" si="1"/>
        <v>0.2767857142857143</v>
      </c>
      <c r="G87" s="23">
        <v>81</v>
      </c>
    </row>
    <row r="88" spans="1:7">
      <c r="A88" s="25" t="s">
        <v>208</v>
      </c>
      <c r="B88" s="11" t="s">
        <v>209</v>
      </c>
      <c r="C88" s="11" t="s">
        <v>35</v>
      </c>
      <c r="D88" s="11">
        <v>1</v>
      </c>
      <c r="E88" s="23">
        <v>110</v>
      </c>
      <c r="F88" s="24">
        <f t="shared" si="1"/>
        <v>0.18090909090909091</v>
      </c>
      <c r="G88" s="23">
        <v>90.1</v>
      </c>
    </row>
    <row r="89" spans="1:7">
      <c r="A89" s="25" t="s">
        <v>210</v>
      </c>
      <c r="B89" s="11" t="s">
        <v>211</v>
      </c>
      <c r="C89" s="11" t="s">
        <v>35</v>
      </c>
      <c r="D89" s="11">
        <v>1</v>
      </c>
      <c r="E89" s="23">
        <v>112</v>
      </c>
      <c r="F89" s="24">
        <f t="shared" si="1"/>
        <v>0.18035714285714288</v>
      </c>
      <c r="G89" s="23">
        <v>91.8</v>
      </c>
    </row>
    <row r="90" spans="1:7">
      <c r="A90" s="25" t="s">
        <v>212</v>
      </c>
      <c r="B90" s="11" t="s">
        <v>213</v>
      </c>
      <c r="C90" s="11" t="s">
        <v>35</v>
      </c>
      <c r="D90" s="11">
        <v>1</v>
      </c>
      <c r="E90" s="23">
        <v>113</v>
      </c>
      <c r="F90" s="24">
        <f t="shared" si="1"/>
        <v>0.18008849557522133</v>
      </c>
      <c r="G90" s="23">
        <v>92.649999999999991</v>
      </c>
    </row>
    <row r="91" spans="1:7">
      <c r="A91" s="25" t="s">
        <v>214</v>
      </c>
      <c r="B91" s="11" t="s">
        <v>215</v>
      </c>
      <c r="C91" s="11" t="s">
        <v>35</v>
      </c>
      <c r="D91" s="11">
        <v>1</v>
      </c>
      <c r="E91" s="23">
        <v>118</v>
      </c>
      <c r="F91" s="24">
        <f t="shared" si="1"/>
        <v>0.17881355932203402</v>
      </c>
      <c r="G91" s="23">
        <v>96.899999999999991</v>
      </c>
    </row>
    <row r="92" spans="1:7">
      <c r="A92" s="25" t="s">
        <v>216</v>
      </c>
      <c r="B92" s="11" t="s">
        <v>217</v>
      </c>
      <c r="C92" s="11" t="s">
        <v>35</v>
      </c>
      <c r="D92" s="11">
        <v>1</v>
      </c>
      <c r="E92" s="23">
        <v>119</v>
      </c>
      <c r="F92" s="24">
        <f t="shared" si="1"/>
        <v>0.1785714285714286</v>
      </c>
      <c r="G92" s="23">
        <v>97.75</v>
      </c>
    </row>
    <row r="93" spans="1:7">
      <c r="A93" s="25" t="s">
        <v>218</v>
      </c>
      <c r="B93" s="11" t="s">
        <v>219</v>
      </c>
      <c r="C93" s="11" t="s">
        <v>35</v>
      </c>
      <c r="D93" s="11">
        <v>1</v>
      </c>
      <c r="E93" s="23">
        <v>120</v>
      </c>
      <c r="F93" s="24">
        <f t="shared" si="1"/>
        <v>0.17833333333333334</v>
      </c>
      <c r="G93" s="23">
        <v>98.6</v>
      </c>
    </row>
    <row r="94" spans="1:7">
      <c r="A94" s="25" t="s">
        <v>220</v>
      </c>
      <c r="B94" s="11" t="s">
        <v>221</v>
      </c>
      <c r="C94" s="11" t="s">
        <v>35</v>
      </c>
      <c r="D94" s="11">
        <v>1</v>
      </c>
      <c r="E94" s="23">
        <v>120</v>
      </c>
      <c r="F94" s="24">
        <f t="shared" si="1"/>
        <v>0.17833333333333334</v>
      </c>
      <c r="G94" s="23">
        <v>98.6</v>
      </c>
    </row>
    <row r="95" spans="1:7">
      <c r="A95" s="25" t="s">
        <v>222</v>
      </c>
      <c r="B95" s="11" t="s">
        <v>223</v>
      </c>
      <c r="C95" s="11" t="s">
        <v>35</v>
      </c>
      <c r="D95" s="11">
        <v>1</v>
      </c>
      <c r="E95" s="23">
        <v>141</v>
      </c>
      <c r="F95" s="24">
        <f t="shared" si="1"/>
        <v>0.18014184397163124</v>
      </c>
      <c r="G95" s="23">
        <v>115.6</v>
      </c>
    </row>
    <row r="96" spans="1:7">
      <c r="A96" s="25" t="s">
        <v>224</v>
      </c>
      <c r="B96" s="11" t="s">
        <v>225</v>
      </c>
      <c r="C96" s="11" t="s">
        <v>35</v>
      </c>
      <c r="D96" s="11">
        <v>1</v>
      </c>
      <c r="E96" s="23">
        <v>155</v>
      </c>
      <c r="F96" s="24">
        <f t="shared" si="1"/>
        <v>0.17741935483870963</v>
      </c>
      <c r="G96" s="23">
        <v>127.5</v>
      </c>
    </row>
    <row r="97" spans="1:7">
      <c r="A97" s="25" t="s">
        <v>226</v>
      </c>
      <c r="B97" s="11" t="s">
        <v>227</v>
      </c>
      <c r="C97" s="11" t="s">
        <v>35</v>
      </c>
      <c r="D97" s="11">
        <v>1</v>
      </c>
      <c r="E97" s="23">
        <v>161</v>
      </c>
      <c r="F97" s="24">
        <f t="shared" si="1"/>
        <v>0.17639751552795035</v>
      </c>
      <c r="G97" s="23">
        <v>132.6</v>
      </c>
    </row>
    <row r="98" spans="1:7">
      <c r="A98" s="25" t="s">
        <v>228</v>
      </c>
      <c r="B98" s="11" t="s">
        <v>229</v>
      </c>
      <c r="C98" s="11" t="s">
        <v>35</v>
      </c>
      <c r="D98" s="11">
        <v>1</v>
      </c>
      <c r="E98" s="23">
        <v>188</v>
      </c>
      <c r="F98" s="24">
        <f t="shared" si="1"/>
        <v>0.17712765957446819</v>
      </c>
      <c r="G98" s="23">
        <v>154.69999999999999</v>
      </c>
    </row>
    <row r="99" spans="1:7">
      <c r="A99" s="25" t="s">
        <v>230</v>
      </c>
      <c r="B99" s="11" t="s">
        <v>231</v>
      </c>
      <c r="C99" s="11" t="s">
        <v>35</v>
      </c>
      <c r="D99" s="11">
        <v>1</v>
      </c>
      <c r="E99" s="23">
        <v>201</v>
      </c>
      <c r="F99" s="24">
        <f t="shared" si="1"/>
        <v>0.17960199004975119</v>
      </c>
      <c r="G99" s="23">
        <v>164.9</v>
      </c>
    </row>
    <row r="100" spans="1:7">
      <c r="A100" s="25" t="s">
        <v>232</v>
      </c>
      <c r="B100" s="11" t="s">
        <v>233</v>
      </c>
      <c r="C100" s="11" t="s">
        <v>35</v>
      </c>
      <c r="D100" s="11">
        <v>1</v>
      </c>
      <c r="E100" s="23">
        <v>196</v>
      </c>
      <c r="F100" s="24">
        <f t="shared" si="1"/>
        <v>0.18035714285714288</v>
      </c>
      <c r="G100" s="23">
        <v>160.65</v>
      </c>
    </row>
    <row r="101" spans="1:7">
      <c r="A101" s="25" t="s">
        <v>234</v>
      </c>
      <c r="B101" s="11" t="s">
        <v>235</v>
      </c>
      <c r="C101" s="11" t="s">
        <v>35</v>
      </c>
      <c r="D101" s="11">
        <v>1</v>
      </c>
      <c r="E101" s="23">
        <v>207</v>
      </c>
      <c r="F101" s="24">
        <f t="shared" si="1"/>
        <v>0.17874396135265702</v>
      </c>
      <c r="G101" s="23">
        <v>170</v>
      </c>
    </row>
    <row r="102" spans="1:7">
      <c r="A102" s="25" t="s">
        <v>236</v>
      </c>
      <c r="B102" s="11" t="s">
        <v>237</v>
      </c>
      <c r="C102" s="11" t="s">
        <v>35</v>
      </c>
      <c r="D102" s="11">
        <v>1</v>
      </c>
      <c r="E102" s="23">
        <v>216</v>
      </c>
      <c r="F102" s="24">
        <f t="shared" si="1"/>
        <v>0.17754629629629626</v>
      </c>
      <c r="G102" s="23">
        <v>177.65</v>
      </c>
    </row>
    <row r="103" spans="1:7">
      <c r="A103" s="25" t="s">
        <v>238</v>
      </c>
      <c r="B103" s="11" t="s">
        <v>239</v>
      </c>
      <c r="C103" s="11" t="s">
        <v>35</v>
      </c>
      <c r="D103" s="11">
        <v>1</v>
      </c>
      <c r="E103" s="23">
        <v>220</v>
      </c>
      <c r="F103" s="24">
        <f t="shared" si="1"/>
        <v>0.17704545454545462</v>
      </c>
      <c r="G103" s="23">
        <v>181.04999999999998</v>
      </c>
    </row>
    <row r="104" spans="1:7">
      <c r="A104" s="25" t="s">
        <v>240</v>
      </c>
      <c r="B104" s="11" t="s">
        <v>241</v>
      </c>
      <c r="C104" s="11" t="s">
        <v>35</v>
      </c>
      <c r="D104" s="11">
        <v>1</v>
      </c>
      <c r="E104" s="23">
        <v>220</v>
      </c>
      <c r="F104" s="24">
        <f t="shared" si="1"/>
        <v>0.17704545454545462</v>
      </c>
      <c r="G104" s="23">
        <v>181.04999999999998</v>
      </c>
    </row>
    <row r="105" spans="1:7">
      <c r="A105" s="25" t="s">
        <v>242</v>
      </c>
      <c r="B105" s="11" t="s">
        <v>243</v>
      </c>
      <c r="C105" s="11" t="s">
        <v>35</v>
      </c>
      <c r="D105" s="11">
        <v>1</v>
      </c>
      <c r="E105" s="23">
        <v>220</v>
      </c>
      <c r="F105" s="24">
        <f t="shared" si="1"/>
        <v>0.17704545454545462</v>
      </c>
      <c r="G105" s="23">
        <v>181.04999999999998</v>
      </c>
    </row>
    <row r="106" spans="1:7">
      <c r="A106" s="25" t="s">
        <v>244</v>
      </c>
      <c r="B106" s="11" t="s">
        <v>245</v>
      </c>
      <c r="C106" s="11" t="s">
        <v>35</v>
      </c>
      <c r="D106" s="11">
        <v>1</v>
      </c>
      <c r="E106" s="23">
        <v>236</v>
      </c>
      <c r="F106" s="24">
        <f t="shared" si="1"/>
        <v>0.17881355932203402</v>
      </c>
      <c r="G106" s="23">
        <v>193.79999999999998</v>
      </c>
    </row>
    <row r="107" spans="1:7">
      <c r="A107" s="25" t="s">
        <v>246</v>
      </c>
      <c r="B107" s="11" t="s">
        <v>247</v>
      </c>
      <c r="C107" s="11" t="s">
        <v>35</v>
      </c>
      <c r="D107" s="11">
        <v>1</v>
      </c>
      <c r="E107" s="23">
        <v>258</v>
      </c>
      <c r="F107" s="24">
        <f t="shared" si="1"/>
        <v>0.1796511627906977</v>
      </c>
      <c r="G107" s="23">
        <v>211.65</v>
      </c>
    </row>
    <row r="108" spans="1:7">
      <c r="A108" s="25" t="s">
        <v>248</v>
      </c>
      <c r="B108" s="11" t="s">
        <v>249</v>
      </c>
      <c r="C108" s="11" t="s">
        <v>35</v>
      </c>
      <c r="D108" s="11">
        <v>1</v>
      </c>
      <c r="E108" s="23">
        <v>260</v>
      </c>
      <c r="F108" s="24">
        <f t="shared" si="1"/>
        <v>0.17942307692307691</v>
      </c>
      <c r="G108" s="23">
        <v>213.35</v>
      </c>
    </row>
    <row r="109" spans="1:7">
      <c r="A109" s="25" t="s">
        <v>250</v>
      </c>
      <c r="B109" s="11" t="s">
        <v>251</v>
      </c>
      <c r="C109" s="11" t="s">
        <v>35</v>
      </c>
      <c r="D109" s="11">
        <v>1</v>
      </c>
      <c r="E109" s="23">
        <v>256</v>
      </c>
      <c r="F109" s="24">
        <f t="shared" si="1"/>
        <v>0.17988281250000004</v>
      </c>
      <c r="G109" s="23">
        <v>209.95</v>
      </c>
    </row>
    <row r="110" spans="1:7">
      <c r="A110" s="25" t="s">
        <v>252</v>
      </c>
      <c r="B110" s="11" t="s">
        <v>253</v>
      </c>
      <c r="C110" s="11" t="s">
        <v>35</v>
      </c>
      <c r="D110" s="11">
        <v>1</v>
      </c>
      <c r="E110" s="23">
        <v>279</v>
      </c>
      <c r="F110" s="24">
        <f t="shared" si="1"/>
        <v>0.17741935483870963</v>
      </c>
      <c r="G110" s="23">
        <v>229.5</v>
      </c>
    </row>
    <row r="111" spans="1:7">
      <c r="A111" s="25" t="s">
        <v>254</v>
      </c>
      <c r="B111" s="11" t="s">
        <v>255</v>
      </c>
      <c r="C111" s="11" t="s">
        <v>35</v>
      </c>
      <c r="D111" s="11">
        <v>1</v>
      </c>
      <c r="E111" s="23">
        <v>327</v>
      </c>
      <c r="F111" s="24">
        <f t="shared" si="1"/>
        <v>0.17859327217125398</v>
      </c>
      <c r="G111" s="23">
        <v>268.59999999999997</v>
      </c>
    </row>
    <row r="112" spans="1:7">
      <c r="A112" s="25" t="s">
        <v>256</v>
      </c>
      <c r="B112" s="11" t="s">
        <v>257</v>
      </c>
      <c r="C112" s="11" t="s">
        <v>35</v>
      </c>
      <c r="D112" s="11">
        <v>1</v>
      </c>
      <c r="E112" s="23">
        <v>318</v>
      </c>
      <c r="F112" s="24">
        <f t="shared" si="1"/>
        <v>0.17940251572327048</v>
      </c>
      <c r="G112" s="23">
        <v>260.95</v>
      </c>
    </row>
    <row r="113" spans="1:7">
      <c r="A113" s="25" t="s">
        <v>258</v>
      </c>
      <c r="B113" s="11" t="s">
        <v>259</v>
      </c>
      <c r="C113" s="11" t="s">
        <v>35</v>
      </c>
      <c r="D113" s="11">
        <v>1</v>
      </c>
      <c r="E113" s="23">
        <v>345</v>
      </c>
      <c r="F113" s="24">
        <f t="shared" si="1"/>
        <v>0.17956521739130427</v>
      </c>
      <c r="G113" s="23">
        <v>283.05</v>
      </c>
    </row>
    <row r="114" spans="1:7">
      <c r="A114" s="25" t="s">
        <v>260</v>
      </c>
      <c r="B114" s="11" t="s">
        <v>261</v>
      </c>
      <c r="C114" s="11" t="s">
        <v>35</v>
      </c>
      <c r="D114" s="11">
        <v>1</v>
      </c>
      <c r="E114" s="23">
        <v>384</v>
      </c>
      <c r="F114" s="24">
        <f t="shared" si="1"/>
        <v>0.17877604166666672</v>
      </c>
      <c r="G114" s="23">
        <v>315.34999999999997</v>
      </c>
    </row>
    <row r="115" spans="1:7">
      <c r="A115" s="25" t="s">
        <v>262</v>
      </c>
      <c r="B115" s="11" t="s">
        <v>263</v>
      </c>
      <c r="C115" s="11" t="s">
        <v>35</v>
      </c>
      <c r="D115" s="11">
        <v>1</v>
      </c>
      <c r="E115" s="23">
        <v>401</v>
      </c>
      <c r="F115" s="24">
        <f t="shared" si="1"/>
        <v>0.17967581047381553</v>
      </c>
      <c r="G115" s="23">
        <v>328.95</v>
      </c>
    </row>
    <row r="116" spans="1:7">
      <c r="A116" s="25" t="s">
        <v>264</v>
      </c>
      <c r="B116" s="11" t="s">
        <v>265</v>
      </c>
      <c r="C116" s="11" t="s">
        <v>35</v>
      </c>
      <c r="D116" s="11">
        <v>1</v>
      </c>
      <c r="E116" s="23">
        <v>405</v>
      </c>
      <c r="F116" s="24">
        <f t="shared" si="1"/>
        <v>0.17938271604938283</v>
      </c>
      <c r="G116" s="23">
        <v>332.34999999999997</v>
      </c>
    </row>
    <row r="117" spans="1:7">
      <c r="A117" s="25" t="s">
        <v>266</v>
      </c>
      <c r="B117" s="11" t="s">
        <v>267</v>
      </c>
      <c r="C117" s="11" t="s">
        <v>35</v>
      </c>
      <c r="D117" s="11">
        <v>1</v>
      </c>
      <c r="E117" s="23">
        <v>408</v>
      </c>
      <c r="F117" s="24">
        <f t="shared" si="1"/>
        <v>0.1791666666666667</v>
      </c>
      <c r="G117" s="23">
        <v>334.9</v>
      </c>
    </row>
    <row r="118" spans="1:7">
      <c r="A118" s="25" t="s">
        <v>268</v>
      </c>
      <c r="B118" s="11" t="s">
        <v>269</v>
      </c>
      <c r="C118" s="11" t="s">
        <v>35</v>
      </c>
      <c r="D118" s="11">
        <v>1</v>
      </c>
      <c r="E118" s="23">
        <v>457</v>
      </c>
      <c r="F118" s="24">
        <f t="shared" si="1"/>
        <v>0.17789934354485781</v>
      </c>
      <c r="G118" s="23">
        <v>375.7</v>
      </c>
    </row>
    <row r="119" spans="1:7">
      <c r="A119" s="25" t="s">
        <v>270</v>
      </c>
      <c r="B119" s="11" t="s">
        <v>271</v>
      </c>
      <c r="C119" s="11" t="s">
        <v>35</v>
      </c>
      <c r="D119" s="11">
        <v>1</v>
      </c>
      <c r="E119" s="23">
        <v>469</v>
      </c>
      <c r="F119" s="24">
        <f t="shared" si="1"/>
        <v>0.17899786780383797</v>
      </c>
      <c r="G119" s="23">
        <v>385.05</v>
      </c>
    </row>
    <row r="120" spans="1:7">
      <c r="A120" s="25" t="s">
        <v>272</v>
      </c>
      <c r="B120" s="11" t="s">
        <v>273</v>
      </c>
      <c r="C120" s="11" t="s">
        <v>35</v>
      </c>
      <c r="D120" s="11">
        <v>1</v>
      </c>
      <c r="E120" s="23">
        <v>610</v>
      </c>
      <c r="F120" s="24">
        <f t="shared" si="1"/>
        <v>0.37237704918032788</v>
      </c>
      <c r="G120" s="23">
        <v>382.84999999999997</v>
      </c>
    </row>
    <row r="121" spans="1:7">
      <c r="A121" s="25" t="s">
        <v>274</v>
      </c>
      <c r="B121" s="11" t="s">
        <v>275</v>
      </c>
      <c r="C121" s="11" t="s">
        <v>35</v>
      </c>
      <c r="D121" s="11">
        <v>1</v>
      </c>
      <c r="E121" s="23">
        <v>610</v>
      </c>
      <c r="F121" s="24">
        <f t="shared" si="1"/>
        <v>0.37237704918032788</v>
      </c>
      <c r="G121" s="23">
        <v>382.84999999999997</v>
      </c>
    </row>
    <row r="122" spans="1:7">
      <c r="A122" s="25" t="s">
        <v>276</v>
      </c>
      <c r="B122" s="11" t="s">
        <v>277</v>
      </c>
      <c r="C122" s="11" t="s">
        <v>35</v>
      </c>
      <c r="D122" s="11">
        <v>1</v>
      </c>
      <c r="E122" s="23">
        <v>481</v>
      </c>
      <c r="F122" s="24">
        <f t="shared" si="1"/>
        <v>0.1782744282744283</v>
      </c>
      <c r="G122" s="23">
        <v>395.25</v>
      </c>
    </row>
    <row r="123" spans="1:7">
      <c r="A123" s="25" t="s">
        <v>278</v>
      </c>
      <c r="B123" s="11" t="s">
        <v>279</v>
      </c>
      <c r="C123" s="11" t="s">
        <v>35</v>
      </c>
      <c r="D123" s="11">
        <v>1</v>
      </c>
      <c r="E123" s="23">
        <v>489</v>
      </c>
      <c r="F123" s="24">
        <f t="shared" si="1"/>
        <v>0.17955010224948875</v>
      </c>
      <c r="G123" s="23">
        <v>401.2</v>
      </c>
    </row>
    <row r="124" spans="1:7">
      <c r="A124" s="25" t="s">
        <v>280</v>
      </c>
      <c r="B124" s="11" t="s">
        <v>281</v>
      </c>
      <c r="C124" s="11" t="s">
        <v>35</v>
      </c>
      <c r="D124" s="11">
        <v>1</v>
      </c>
      <c r="E124" s="23">
        <v>492</v>
      </c>
      <c r="F124" s="24">
        <f t="shared" si="1"/>
        <v>0.17936991869918695</v>
      </c>
      <c r="G124" s="23">
        <v>403.75</v>
      </c>
    </row>
    <row r="125" spans="1:7">
      <c r="A125" s="25" t="s">
        <v>282</v>
      </c>
      <c r="B125" s="11" t="s">
        <v>283</v>
      </c>
      <c r="C125" s="11" t="s">
        <v>35</v>
      </c>
      <c r="D125" s="11">
        <v>1</v>
      </c>
      <c r="E125" s="23">
        <v>492</v>
      </c>
      <c r="F125" s="24">
        <f t="shared" si="1"/>
        <v>0.17936991869918695</v>
      </c>
      <c r="G125" s="23">
        <v>403.75</v>
      </c>
    </row>
    <row r="126" spans="1:7">
      <c r="A126" s="25" t="s">
        <v>284</v>
      </c>
      <c r="B126" s="11" t="s">
        <v>285</v>
      </c>
      <c r="C126" s="11" t="s">
        <v>35</v>
      </c>
      <c r="D126" s="11">
        <v>1</v>
      </c>
      <c r="E126" s="23">
        <v>501</v>
      </c>
      <c r="F126" s="24">
        <f t="shared" si="1"/>
        <v>0.17884231536926154</v>
      </c>
      <c r="G126" s="23">
        <v>411.4</v>
      </c>
    </row>
    <row r="127" spans="1:7">
      <c r="A127" s="25" t="s">
        <v>286</v>
      </c>
      <c r="B127" s="11" t="s">
        <v>287</v>
      </c>
      <c r="C127" s="11" t="s">
        <v>35</v>
      </c>
      <c r="D127" s="11">
        <v>1</v>
      </c>
      <c r="E127" s="23">
        <v>541</v>
      </c>
      <c r="F127" s="24">
        <f t="shared" si="1"/>
        <v>0.17828096118299441</v>
      </c>
      <c r="G127" s="23">
        <v>444.55</v>
      </c>
    </row>
    <row r="128" spans="1:7">
      <c r="A128" s="25" t="s">
        <v>288</v>
      </c>
      <c r="B128" s="11" t="s">
        <v>289</v>
      </c>
      <c r="C128" s="11" t="s">
        <v>35</v>
      </c>
      <c r="D128" s="11">
        <v>1</v>
      </c>
      <c r="E128" s="23">
        <v>548</v>
      </c>
      <c r="F128" s="24">
        <f t="shared" si="1"/>
        <v>0.17947080291970807</v>
      </c>
      <c r="G128" s="23">
        <v>449.65</v>
      </c>
    </row>
    <row r="129" spans="1:7">
      <c r="A129" s="25" t="s">
        <v>290</v>
      </c>
      <c r="B129" s="11" t="s">
        <v>291</v>
      </c>
      <c r="C129" s="11" t="s">
        <v>35</v>
      </c>
      <c r="D129" s="11">
        <v>1</v>
      </c>
      <c r="E129" s="23">
        <v>578</v>
      </c>
      <c r="F129" s="24">
        <f t="shared" si="1"/>
        <v>0.17941176470588238</v>
      </c>
      <c r="G129" s="23">
        <v>474.3</v>
      </c>
    </row>
    <row r="130" spans="1:7">
      <c r="A130" s="25" t="s">
        <v>292</v>
      </c>
      <c r="B130" s="11" t="s">
        <v>293</v>
      </c>
      <c r="C130" s="11" t="s">
        <v>35</v>
      </c>
      <c r="D130" s="11">
        <v>1</v>
      </c>
      <c r="E130" s="23">
        <v>589</v>
      </c>
      <c r="F130" s="24">
        <f t="shared" si="1"/>
        <v>0.17886247877758921</v>
      </c>
      <c r="G130" s="23">
        <v>483.65</v>
      </c>
    </row>
    <row r="131" spans="1:7">
      <c r="A131" s="25" t="s">
        <v>294</v>
      </c>
      <c r="B131" s="11" t="s">
        <v>295</v>
      </c>
      <c r="C131" s="11" t="s">
        <v>35</v>
      </c>
      <c r="D131" s="11">
        <v>1</v>
      </c>
      <c r="E131" s="23">
        <v>613</v>
      </c>
      <c r="F131" s="24">
        <f t="shared" ref="F131:F194" si="2">1-(G131/E131)</f>
        <v>0.17911908646003261</v>
      </c>
      <c r="G131" s="23">
        <v>503.2</v>
      </c>
    </row>
    <row r="132" spans="1:7">
      <c r="A132" s="25" t="s">
        <v>296</v>
      </c>
      <c r="B132" s="11" t="s">
        <v>297</v>
      </c>
      <c r="C132" s="11" t="s">
        <v>35</v>
      </c>
      <c r="D132" s="11">
        <v>1</v>
      </c>
      <c r="E132" s="23">
        <v>613</v>
      </c>
      <c r="F132" s="24">
        <f t="shared" si="2"/>
        <v>0.17911908646003261</v>
      </c>
      <c r="G132" s="23">
        <v>503.2</v>
      </c>
    </row>
    <row r="133" spans="1:7">
      <c r="A133" s="25" t="s">
        <v>298</v>
      </c>
      <c r="B133" s="11" t="s">
        <v>299</v>
      </c>
      <c r="C133" s="11" t="s">
        <v>35</v>
      </c>
      <c r="D133" s="11">
        <v>1</v>
      </c>
      <c r="E133" s="23">
        <v>626</v>
      </c>
      <c r="F133" s="24">
        <f t="shared" si="2"/>
        <v>0.17851437699680506</v>
      </c>
      <c r="G133" s="23">
        <v>514.25</v>
      </c>
    </row>
    <row r="134" spans="1:7">
      <c r="A134" s="25" t="s">
        <v>300</v>
      </c>
      <c r="B134" s="11" t="s">
        <v>301</v>
      </c>
      <c r="C134" s="11" t="s">
        <v>35</v>
      </c>
      <c r="D134" s="11">
        <v>1</v>
      </c>
      <c r="E134" s="23">
        <v>610</v>
      </c>
      <c r="F134" s="24">
        <f t="shared" si="2"/>
        <v>0.17926229508196723</v>
      </c>
      <c r="G134" s="23">
        <v>500.65</v>
      </c>
    </row>
    <row r="135" spans="1:7">
      <c r="A135" s="25" t="s">
        <v>302</v>
      </c>
      <c r="B135" s="11" t="s">
        <v>303</v>
      </c>
      <c r="C135" s="11" t="s">
        <v>35</v>
      </c>
      <c r="D135" s="11">
        <v>1</v>
      </c>
      <c r="E135" s="23">
        <v>610</v>
      </c>
      <c r="F135" s="24">
        <f t="shared" si="2"/>
        <v>0.17926229508196723</v>
      </c>
      <c r="G135" s="23">
        <v>500.65</v>
      </c>
    </row>
    <row r="136" spans="1:7">
      <c r="A136" s="25" t="s">
        <v>304</v>
      </c>
      <c r="B136" s="11" t="s">
        <v>305</v>
      </c>
      <c r="C136" s="11" t="s">
        <v>35</v>
      </c>
      <c r="D136" s="11">
        <v>1</v>
      </c>
      <c r="E136" s="23">
        <v>610</v>
      </c>
      <c r="F136" s="24">
        <f t="shared" si="2"/>
        <v>0.17926229508196723</v>
      </c>
      <c r="G136" s="23">
        <v>500.65</v>
      </c>
    </row>
    <row r="137" spans="1:7">
      <c r="A137" s="25" t="s">
        <v>306</v>
      </c>
      <c r="B137" s="11" t="s">
        <v>307</v>
      </c>
      <c r="C137" s="11" t="s">
        <v>35</v>
      </c>
      <c r="D137" s="11">
        <v>1</v>
      </c>
      <c r="E137" s="23">
        <v>631</v>
      </c>
      <c r="F137" s="24">
        <f t="shared" si="2"/>
        <v>0.1782884310618067</v>
      </c>
      <c r="G137" s="23">
        <v>518.5</v>
      </c>
    </row>
    <row r="138" spans="1:7">
      <c r="A138" s="25" t="s">
        <v>308</v>
      </c>
      <c r="B138" s="11" t="s">
        <v>309</v>
      </c>
      <c r="C138" s="11" t="s">
        <v>35</v>
      </c>
      <c r="D138" s="11">
        <v>1</v>
      </c>
      <c r="E138" s="23">
        <v>635</v>
      </c>
      <c r="F138" s="24">
        <f t="shared" si="2"/>
        <v>0.17811023622047251</v>
      </c>
      <c r="G138" s="23">
        <v>521.9</v>
      </c>
    </row>
    <row r="139" spans="1:7">
      <c r="A139" s="25" t="s">
        <v>310</v>
      </c>
      <c r="B139" s="11" t="s">
        <v>311</v>
      </c>
      <c r="C139" s="11" t="s">
        <v>35</v>
      </c>
      <c r="D139" s="11">
        <v>1</v>
      </c>
      <c r="E139" s="23">
        <v>650</v>
      </c>
      <c r="F139" s="24">
        <f t="shared" si="2"/>
        <v>0.17876923076923079</v>
      </c>
      <c r="G139" s="23">
        <v>533.79999999999995</v>
      </c>
    </row>
    <row r="140" spans="1:7">
      <c r="A140" s="25" t="s">
        <v>312</v>
      </c>
      <c r="B140" s="11" t="s">
        <v>313</v>
      </c>
      <c r="C140" s="11" t="s">
        <v>35</v>
      </c>
      <c r="D140" s="11">
        <v>1</v>
      </c>
      <c r="E140" s="23">
        <v>659</v>
      </c>
      <c r="F140" s="24">
        <f t="shared" si="2"/>
        <v>0.17837632776934764</v>
      </c>
      <c r="G140" s="23">
        <v>541.44999999999993</v>
      </c>
    </row>
    <row r="141" spans="1:7">
      <c r="A141" s="25" t="s">
        <v>314</v>
      </c>
      <c r="B141" s="11" t="s">
        <v>315</v>
      </c>
      <c r="C141" s="11" t="s">
        <v>35</v>
      </c>
      <c r="D141" s="11">
        <v>1</v>
      </c>
      <c r="E141" s="23">
        <v>690</v>
      </c>
      <c r="F141" s="24">
        <f t="shared" si="2"/>
        <v>0.17833333333333345</v>
      </c>
      <c r="G141" s="23">
        <v>566.94999999999993</v>
      </c>
    </row>
    <row r="142" spans="1:7">
      <c r="A142" s="25" t="s">
        <v>316</v>
      </c>
      <c r="B142" s="11" t="s">
        <v>317</v>
      </c>
      <c r="C142" s="11" t="s">
        <v>35</v>
      </c>
      <c r="D142" s="11">
        <v>1</v>
      </c>
      <c r="E142" s="23">
        <v>690</v>
      </c>
      <c r="F142" s="24">
        <f t="shared" si="2"/>
        <v>0.17833333333333345</v>
      </c>
      <c r="G142" s="23">
        <v>566.94999999999993</v>
      </c>
    </row>
    <row r="143" spans="1:7">
      <c r="A143" s="25" t="s">
        <v>318</v>
      </c>
      <c r="B143" s="11" t="s">
        <v>319</v>
      </c>
      <c r="C143" s="11" t="s">
        <v>35</v>
      </c>
      <c r="D143" s="11">
        <v>1</v>
      </c>
      <c r="E143" s="23">
        <v>739</v>
      </c>
      <c r="F143" s="24">
        <f t="shared" si="2"/>
        <v>0.17875507442489857</v>
      </c>
      <c r="G143" s="23">
        <v>606.9</v>
      </c>
    </row>
    <row r="144" spans="1:7">
      <c r="A144" s="25" t="s">
        <v>320</v>
      </c>
      <c r="B144" s="11" t="s">
        <v>321</v>
      </c>
      <c r="C144" s="11" t="s">
        <v>35</v>
      </c>
      <c r="D144" s="11">
        <v>1</v>
      </c>
      <c r="E144" s="23">
        <v>753</v>
      </c>
      <c r="F144" s="24">
        <f t="shared" si="2"/>
        <v>0.17822045152722454</v>
      </c>
      <c r="G144" s="23">
        <v>618.79999999999995</v>
      </c>
    </row>
    <row r="145" spans="1:7">
      <c r="A145" s="25" t="s">
        <v>322</v>
      </c>
      <c r="B145" s="11" t="s">
        <v>323</v>
      </c>
      <c r="C145" s="11" t="s">
        <v>35</v>
      </c>
      <c r="D145" s="11">
        <v>1</v>
      </c>
      <c r="E145" s="23">
        <v>814</v>
      </c>
      <c r="F145" s="24">
        <f t="shared" si="2"/>
        <v>0.17923832923832916</v>
      </c>
      <c r="G145" s="23">
        <v>668.1</v>
      </c>
    </row>
    <row r="146" spans="1:7">
      <c r="A146" s="25" t="s">
        <v>324</v>
      </c>
      <c r="B146" s="11" t="s">
        <v>325</v>
      </c>
      <c r="C146" s="11" t="s">
        <v>35</v>
      </c>
      <c r="D146" s="11">
        <v>1</v>
      </c>
      <c r="E146" s="23">
        <v>848</v>
      </c>
      <c r="F146" s="24">
        <f t="shared" si="2"/>
        <v>0.17906839622641513</v>
      </c>
      <c r="G146" s="23">
        <v>696.15</v>
      </c>
    </row>
    <row r="147" spans="1:7">
      <c r="A147" s="25" t="s">
        <v>326</v>
      </c>
      <c r="B147" s="11" t="s">
        <v>327</v>
      </c>
      <c r="C147" s="11" t="s">
        <v>35</v>
      </c>
      <c r="D147" s="11">
        <v>1</v>
      </c>
      <c r="E147" s="23">
        <v>869</v>
      </c>
      <c r="F147" s="24">
        <f t="shared" si="2"/>
        <v>0.17836593785960875</v>
      </c>
      <c r="G147" s="23">
        <v>714</v>
      </c>
    </row>
    <row r="148" spans="1:7">
      <c r="A148" s="25" t="s">
        <v>328</v>
      </c>
      <c r="B148" s="11" t="s">
        <v>329</v>
      </c>
      <c r="C148" s="11" t="s">
        <v>35</v>
      </c>
      <c r="D148" s="11">
        <v>1</v>
      </c>
      <c r="E148" s="23">
        <v>890</v>
      </c>
      <c r="F148" s="24">
        <f t="shared" si="2"/>
        <v>0.17865168539325837</v>
      </c>
      <c r="G148" s="23">
        <v>731</v>
      </c>
    </row>
    <row r="149" spans="1:7">
      <c r="A149" s="25" t="s">
        <v>330</v>
      </c>
      <c r="B149" s="11" t="s">
        <v>331</v>
      </c>
      <c r="C149" s="11" t="s">
        <v>35</v>
      </c>
      <c r="D149" s="11">
        <v>1</v>
      </c>
      <c r="E149" s="23">
        <v>890</v>
      </c>
      <c r="F149" s="24">
        <f t="shared" si="2"/>
        <v>0.17865168539325837</v>
      </c>
      <c r="G149" s="23">
        <v>731</v>
      </c>
    </row>
    <row r="150" spans="1:7">
      <c r="A150" s="25" t="s">
        <v>332</v>
      </c>
      <c r="B150" s="11" t="s">
        <v>333</v>
      </c>
      <c r="C150" s="11" t="s">
        <v>35</v>
      </c>
      <c r="D150" s="11">
        <v>1</v>
      </c>
      <c r="E150" s="23">
        <v>938</v>
      </c>
      <c r="F150" s="24">
        <f t="shared" si="2"/>
        <v>0.17899786780383797</v>
      </c>
      <c r="G150" s="23">
        <v>770.1</v>
      </c>
    </row>
    <row r="151" spans="1:7">
      <c r="A151" s="25" t="s">
        <v>334</v>
      </c>
      <c r="B151" s="11" t="s">
        <v>335</v>
      </c>
      <c r="C151" s="11" t="s">
        <v>35</v>
      </c>
      <c r="D151" s="11">
        <v>1</v>
      </c>
      <c r="E151" s="23">
        <v>1628</v>
      </c>
      <c r="F151" s="24">
        <f t="shared" si="2"/>
        <v>0.17871621621621625</v>
      </c>
      <c r="G151" s="23">
        <v>1337.05</v>
      </c>
    </row>
    <row r="152" spans="1:7">
      <c r="A152" s="25" t="s">
        <v>336</v>
      </c>
      <c r="B152" s="11" t="s">
        <v>337</v>
      </c>
      <c r="C152" s="11" t="s">
        <v>35</v>
      </c>
      <c r="D152" s="11">
        <v>1</v>
      </c>
      <c r="E152" s="23">
        <v>1696</v>
      </c>
      <c r="F152" s="24">
        <f t="shared" si="2"/>
        <v>0.1785672169811322</v>
      </c>
      <c r="G152" s="23">
        <v>1393.1499999999999</v>
      </c>
    </row>
    <row r="153" spans="1:7">
      <c r="A153" s="25" t="s">
        <v>338</v>
      </c>
      <c r="B153" s="11" t="s">
        <v>339</v>
      </c>
      <c r="C153" s="11" t="s">
        <v>35</v>
      </c>
      <c r="D153" s="11">
        <v>1</v>
      </c>
      <c r="E153" s="23">
        <v>108</v>
      </c>
      <c r="F153" s="24">
        <f t="shared" si="2"/>
        <v>0.15000000000000002</v>
      </c>
      <c r="G153" s="23">
        <v>91.8</v>
      </c>
    </row>
    <row r="154" spans="1:7">
      <c r="A154" s="25" t="s">
        <v>340</v>
      </c>
      <c r="B154" s="11" t="s">
        <v>341</v>
      </c>
      <c r="C154" s="11" t="s">
        <v>35</v>
      </c>
      <c r="D154" s="11">
        <v>1</v>
      </c>
      <c r="E154" s="23">
        <v>515</v>
      </c>
      <c r="F154" s="24">
        <f t="shared" si="2"/>
        <v>0.15000000000000002</v>
      </c>
      <c r="G154" s="23">
        <v>437.75</v>
      </c>
    </row>
    <row r="155" spans="1:7">
      <c r="A155" s="25" t="s">
        <v>342</v>
      </c>
      <c r="B155" s="11" t="s">
        <v>343</v>
      </c>
      <c r="C155" s="11" t="s">
        <v>35</v>
      </c>
      <c r="D155" s="11">
        <v>1</v>
      </c>
      <c r="E155" s="23">
        <v>347</v>
      </c>
      <c r="F155" s="24">
        <f t="shared" si="2"/>
        <v>0.15000000000000002</v>
      </c>
      <c r="G155" s="23">
        <v>294.95</v>
      </c>
    </row>
    <row r="156" spans="1:7">
      <c r="A156" s="25" t="s">
        <v>344</v>
      </c>
      <c r="B156" s="11" t="s">
        <v>345</v>
      </c>
      <c r="C156" s="11" t="s">
        <v>35</v>
      </c>
      <c r="D156" s="11">
        <v>1</v>
      </c>
      <c r="E156" s="23">
        <v>509</v>
      </c>
      <c r="F156" s="24">
        <f t="shared" si="2"/>
        <v>0.15000000000000002</v>
      </c>
      <c r="G156" s="23">
        <v>432.65</v>
      </c>
    </row>
    <row r="157" spans="1:7">
      <c r="A157" s="25" t="s">
        <v>346</v>
      </c>
      <c r="B157" s="11" t="s">
        <v>347</v>
      </c>
      <c r="C157" s="11" t="s">
        <v>35</v>
      </c>
      <c r="D157" s="11">
        <v>1</v>
      </c>
      <c r="E157" s="23">
        <v>514</v>
      </c>
      <c r="F157" s="24">
        <f t="shared" si="2"/>
        <v>0.15000000000000002</v>
      </c>
      <c r="G157" s="23">
        <v>436.9</v>
      </c>
    </row>
    <row r="158" spans="1:7">
      <c r="A158" s="25" t="s">
        <v>348</v>
      </c>
      <c r="B158" s="11" t="s">
        <v>349</v>
      </c>
      <c r="C158" s="11" t="s">
        <v>35</v>
      </c>
      <c r="D158" s="11">
        <v>1</v>
      </c>
      <c r="E158" s="23">
        <v>347</v>
      </c>
      <c r="F158" s="24">
        <f t="shared" si="2"/>
        <v>0.15000000000000002</v>
      </c>
      <c r="G158" s="23">
        <v>294.95</v>
      </c>
    </row>
    <row r="159" spans="1:7">
      <c r="A159" s="25" t="s">
        <v>350</v>
      </c>
      <c r="B159" s="11" t="s">
        <v>351</v>
      </c>
      <c r="C159" s="11" t="s">
        <v>35</v>
      </c>
      <c r="D159" s="11">
        <v>1</v>
      </c>
      <c r="E159" s="23">
        <v>465</v>
      </c>
      <c r="F159" s="24">
        <f t="shared" si="2"/>
        <v>0.17924731182795706</v>
      </c>
      <c r="G159" s="23">
        <v>381.65</v>
      </c>
    </row>
    <row r="160" spans="1:7">
      <c r="A160" s="25" t="s">
        <v>352</v>
      </c>
      <c r="B160" s="11" t="s">
        <v>353</v>
      </c>
      <c r="C160" s="11" t="s">
        <v>35</v>
      </c>
      <c r="D160" s="11">
        <v>1</v>
      </c>
      <c r="E160" s="23">
        <v>467</v>
      </c>
      <c r="F160" s="24">
        <f t="shared" si="2"/>
        <v>0.17912205567451822</v>
      </c>
      <c r="G160" s="23">
        <v>383.34999999999997</v>
      </c>
    </row>
    <row r="161" spans="1:7">
      <c r="A161" s="25" t="s">
        <v>354</v>
      </c>
      <c r="B161" s="11" t="s">
        <v>355</v>
      </c>
      <c r="C161" s="11" t="s">
        <v>35</v>
      </c>
      <c r="D161" s="11">
        <v>1</v>
      </c>
      <c r="E161" s="23">
        <v>495</v>
      </c>
      <c r="F161" s="24">
        <f t="shared" si="2"/>
        <v>0.17919191919191912</v>
      </c>
      <c r="G161" s="23">
        <v>406.3</v>
      </c>
    </row>
    <row r="162" spans="1:7">
      <c r="A162" s="25" t="s">
        <v>356</v>
      </c>
      <c r="B162" s="11" t="s">
        <v>357</v>
      </c>
      <c r="C162" s="11" t="s">
        <v>35</v>
      </c>
      <c r="D162" s="11">
        <v>1</v>
      </c>
      <c r="E162" s="23">
        <v>612</v>
      </c>
      <c r="F162" s="24">
        <f t="shared" si="2"/>
        <v>0.1791666666666667</v>
      </c>
      <c r="G162" s="23">
        <v>502.34999999999997</v>
      </c>
    </row>
    <row r="163" spans="1:7">
      <c r="A163" s="25" t="s">
        <v>358</v>
      </c>
      <c r="B163" s="11" t="s">
        <v>359</v>
      </c>
      <c r="C163" s="11" t="s">
        <v>35</v>
      </c>
      <c r="D163" s="11">
        <v>1</v>
      </c>
      <c r="E163" s="23">
        <v>612</v>
      </c>
      <c r="F163" s="24">
        <f t="shared" si="2"/>
        <v>0.1791666666666667</v>
      </c>
      <c r="G163" s="23">
        <v>502.34999999999997</v>
      </c>
    </row>
    <row r="164" spans="1:7">
      <c r="A164" s="25" t="s">
        <v>360</v>
      </c>
      <c r="B164" s="11" t="s">
        <v>361</v>
      </c>
      <c r="C164" s="11" t="s">
        <v>35</v>
      </c>
      <c r="D164" s="11">
        <v>1</v>
      </c>
      <c r="E164" s="23">
        <v>672</v>
      </c>
      <c r="F164" s="24">
        <f t="shared" si="2"/>
        <v>0.17909226190476191</v>
      </c>
      <c r="G164" s="23">
        <v>551.65</v>
      </c>
    </row>
    <row r="165" spans="1:7">
      <c r="A165" s="25" t="s">
        <v>362</v>
      </c>
      <c r="B165" s="11" t="s">
        <v>363</v>
      </c>
      <c r="C165" s="11" t="s">
        <v>35</v>
      </c>
      <c r="D165" s="11">
        <v>1</v>
      </c>
      <c r="E165" s="23">
        <v>418</v>
      </c>
      <c r="F165" s="24">
        <f t="shared" si="2"/>
        <v>0.17846889952153111</v>
      </c>
      <c r="G165" s="23">
        <v>343.4</v>
      </c>
    </row>
    <row r="166" spans="1:7">
      <c r="A166" s="25" t="s">
        <v>364</v>
      </c>
      <c r="B166" s="11" t="s">
        <v>365</v>
      </c>
      <c r="C166" s="11" t="s">
        <v>35</v>
      </c>
      <c r="D166" s="11">
        <v>1</v>
      </c>
      <c r="E166" s="23">
        <v>418</v>
      </c>
      <c r="F166" s="24">
        <f t="shared" si="2"/>
        <v>0.17846889952153111</v>
      </c>
      <c r="G166" s="23">
        <v>343.4</v>
      </c>
    </row>
    <row r="167" spans="1:7">
      <c r="A167" s="25" t="s">
        <v>366</v>
      </c>
      <c r="B167" s="11" t="s">
        <v>367</v>
      </c>
      <c r="C167" s="11" t="s">
        <v>35</v>
      </c>
      <c r="D167" s="11">
        <v>1</v>
      </c>
      <c r="E167" s="23">
        <v>993</v>
      </c>
      <c r="F167" s="24">
        <f t="shared" si="2"/>
        <v>0.17910372608257807</v>
      </c>
      <c r="G167" s="23">
        <v>815.15</v>
      </c>
    </row>
    <row r="168" spans="1:7">
      <c r="A168" s="25" t="s">
        <v>368</v>
      </c>
      <c r="B168" s="11" t="s">
        <v>369</v>
      </c>
      <c r="C168" s="11" t="s">
        <v>35</v>
      </c>
      <c r="D168" s="11">
        <v>1</v>
      </c>
      <c r="E168" s="23">
        <v>978</v>
      </c>
      <c r="F168" s="24">
        <f t="shared" si="2"/>
        <v>0.17868098159509205</v>
      </c>
      <c r="G168" s="23">
        <v>803.25</v>
      </c>
    </row>
    <row r="169" spans="1:7">
      <c r="A169" s="25" t="s">
        <v>370</v>
      </c>
      <c r="B169" s="11" t="s">
        <v>371</v>
      </c>
      <c r="C169" s="11" t="s">
        <v>35</v>
      </c>
      <c r="D169" s="11">
        <v>1</v>
      </c>
      <c r="E169" s="23">
        <v>1027</v>
      </c>
      <c r="F169" s="24">
        <f t="shared" si="2"/>
        <v>0.17896786757546257</v>
      </c>
      <c r="G169" s="23">
        <v>843.19999999999993</v>
      </c>
    </row>
    <row r="170" spans="1:7">
      <c r="A170" s="25" t="s">
        <v>372</v>
      </c>
      <c r="B170" s="11" t="s">
        <v>373</v>
      </c>
      <c r="C170" s="11" t="s">
        <v>35</v>
      </c>
      <c r="D170" s="11">
        <v>1</v>
      </c>
      <c r="E170" s="23">
        <v>993</v>
      </c>
      <c r="F170" s="24">
        <f t="shared" si="2"/>
        <v>0.17910372608257807</v>
      </c>
      <c r="G170" s="23">
        <v>815.15</v>
      </c>
    </row>
    <row r="171" spans="1:7">
      <c r="A171" s="25" t="s">
        <v>374</v>
      </c>
      <c r="B171" s="11" t="s">
        <v>375</v>
      </c>
      <c r="C171" s="11" t="s">
        <v>35</v>
      </c>
      <c r="D171" s="11">
        <v>1</v>
      </c>
      <c r="E171" s="23">
        <v>1027</v>
      </c>
      <c r="F171" s="24">
        <f t="shared" si="2"/>
        <v>0.17896786757546257</v>
      </c>
      <c r="G171" s="23">
        <v>843.19999999999993</v>
      </c>
    </row>
    <row r="172" spans="1:7">
      <c r="A172" s="25" t="s">
        <v>376</v>
      </c>
      <c r="B172" s="11" t="s">
        <v>377</v>
      </c>
      <c r="C172" s="11" t="s">
        <v>35</v>
      </c>
      <c r="D172" s="11">
        <v>1</v>
      </c>
      <c r="E172" s="23">
        <v>889</v>
      </c>
      <c r="F172" s="24">
        <f t="shared" si="2"/>
        <v>0.17868391451068621</v>
      </c>
      <c r="G172" s="23">
        <v>730.15</v>
      </c>
    </row>
    <row r="173" spans="1:7">
      <c r="A173" s="25" t="s">
        <v>378</v>
      </c>
      <c r="B173" s="11" t="s">
        <v>379</v>
      </c>
      <c r="C173" s="11" t="s">
        <v>35</v>
      </c>
      <c r="D173" s="11">
        <v>1</v>
      </c>
      <c r="E173" s="23">
        <v>1013</v>
      </c>
      <c r="F173" s="24">
        <f t="shared" si="2"/>
        <v>0.17852912142152022</v>
      </c>
      <c r="G173" s="23">
        <v>832.15</v>
      </c>
    </row>
    <row r="174" spans="1:7">
      <c r="A174" s="25" t="s">
        <v>380</v>
      </c>
      <c r="B174" s="11" t="s">
        <v>381</v>
      </c>
      <c r="C174" s="11" t="s">
        <v>35</v>
      </c>
      <c r="D174" s="11">
        <v>1</v>
      </c>
      <c r="E174" s="23">
        <v>1084</v>
      </c>
      <c r="F174" s="24">
        <f t="shared" si="2"/>
        <v>0.17901291512915141</v>
      </c>
      <c r="G174" s="23">
        <v>889.94999999999993</v>
      </c>
    </row>
    <row r="175" spans="1:7">
      <c r="A175" s="25" t="s">
        <v>382</v>
      </c>
      <c r="B175" s="11" t="s">
        <v>383</v>
      </c>
      <c r="C175" s="11" t="s">
        <v>35</v>
      </c>
      <c r="D175" s="11">
        <v>1</v>
      </c>
      <c r="E175" s="23">
        <v>16.48</v>
      </c>
      <c r="F175" s="24">
        <f t="shared" si="2"/>
        <v>0.15000000000000002</v>
      </c>
      <c r="G175" s="23">
        <v>14.007999999999999</v>
      </c>
    </row>
    <row r="176" spans="1:7">
      <c r="A176" s="25" t="s">
        <v>384</v>
      </c>
      <c r="B176" s="11" t="s">
        <v>385</v>
      </c>
      <c r="C176" s="11" t="s">
        <v>35</v>
      </c>
      <c r="D176" s="11">
        <v>1</v>
      </c>
      <c r="E176" s="23">
        <v>40</v>
      </c>
      <c r="F176" s="24">
        <f t="shared" si="2"/>
        <v>0.15000000000000002</v>
      </c>
      <c r="G176" s="23">
        <v>34</v>
      </c>
    </row>
    <row r="177" spans="1:7">
      <c r="A177" s="25" t="s">
        <v>386</v>
      </c>
      <c r="B177" s="11" t="s">
        <v>387</v>
      </c>
      <c r="C177" s="11" t="s">
        <v>35</v>
      </c>
      <c r="D177" s="11">
        <v>1</v>
      </c>
      <c r="E177" s="23">
        <v>100</v>
      </c>
      <c r="F177" s="24">
        <f t="shared" si="2"/>
        <v>0.1925</v>
      </c>
      <c r="G177" s="23">
        <v>80.75</v>
      </c>
    </row>
    <row r="178" spans="1:7">
      <c r="A178" s="25" t="s">
        <v>388</v>
      </c>
      <c r="B178" s="11" t="s">
        <v>389</v>
      </c>
      <c r="C178" s="11" t="s">
        <v>35</v>
      </c>
      <c r="D178" s="11">
        <v>1</v>
      </c>
      <c r="E178" s="23">
        <v>1150</v>
      </c>
      <c r="F178" s="24">
        <f t="shared" si="2"/>
        <v>0.15000000000000002</v>
      </c>
      <c r="G178" s="23">
        <v>977.5</v>
      </c>
    </row>
    <row r="179" spans="1:7">
      <c r="A179" s="25" t="s">
        <v>390</v>
      </c>
      <c r="B179" s="11" t="s">
        <v>391</v>
      </c>
      <c r="C179" s="11" t="s">
        <v>35</v>
      </c>
      <c r="D179" s="11">
        <v>1</v>
      </c>
      <c r="E179" s="23">
        <v>109</v>
      </c>
      <c r="F179" s="24">
        <f t="shared" si="2"/>
        <v>0.15000000000000013</v>
      </c>
      <c r="G179" s="23">
        <v>92.649999999999991</v>
      </c>
    </row>
    <row r="180" spans="1:7">
      <c r="A180" s="25" t="s">
        <v>392</v>
      </c>
      <c r="B180" s="11" t="s">
        <v>393</v>
      </c>
      <c r="C180" s="11" t="s">
        <v>35</v>
      </c>
      <c r="D180" s="11">
        <v>1</v>
      </c>
      <c r="E180" s="23">
        <v>3200</v>
      </c>
      <c r="F180" s="24">
        <f t="shared" si="2"/>
        <v>0.15000000000000002</v>
      </c>
      <c r="G180" s="23">
        <v>2720</v>
      </c>
    </row>
    <row r="181" spans="1:7">
      <c r="A181" s="25" t="s">
        <v>394</v>
      </c>
      <c r="B181" s="11" t="s">
        <v>395</v>
      </c>
      <c r="C181" s="11" t="s">
        <v>35</v>
      </c>
      <c r="D181" s="11">
        <v>1</v>
      </c>
      <c r="E181" s="23">
        <v>1000</v>
      </c>
      <c r="F181" s="24">
        <f t="shared" si="2"/>
        <v>0.15000000000000002</v>
      </c>
      <c r="G181" s="23">
        <v>850</v>
      </c>
    </row>
    <row r="182" spans="1:7">
      <c r="A182" s="25" t="s">
        <v>396</v>
      </c>
      <c r="B182" s="11" t="s">
        <v>397</v>
      </c>
      <c r="C182" s="11" t="s">
        <v>35</v>
      </c>
      <c r="D182" s="11">
        <v>1</v>
      </c>
      <c r="E182" s="23">
        <v>3000</v>
      </c>
      <c r="F182" s="24">
        <f t="shared" si="2"/>
        <v>0.15000000000000002</v>
      </c>
      <c r="G182" s="23">
        <v>2550</v>
      </c>
    </row>
    <row r="183" spans="1:7">
      <c r="A183" s="25" t="s">
        <v>398</v>
      </c>
      <c r="B183" s="11" t="s">
        <v>399</v>
      </c>
      <c r="C183" s="11" t="s">
        <v>35</v>
      </c>
      <c r="D183" s="11">
        <v>1</v>
      </c>
      <c r="E183" s="23">
        <v>2500</v>
      </c>
      <c r="F183" s="24">
        <f t="shared" si="2"/>
        <v>0.15000000000000002</v>
      </c>
      <c r="G183" s="23">
        <v>2125</v>
      </c>
    </row>
    <row r="184" spans="1:7">
      <c r="A184" s="25" t="s">
        <v>400</v>
      </c>
      <c r="B184" s="11" t="s">
        <v>401</v>
      </c>
      <c r="C184" s="11" t="s">
        <v>35</v>
      </c>
      <c r="D184" s="11">
        <v>1</v>
      </c>
      <c r="E184" s="23">
        <v>310</v>
      </c>
      <c r="F184" s="24">
        <f t="shared" si="2"/>
        <v>0.15000000000000002</v>
      </c>
      <c r="G184" s="23">
        <v>263.5</v>
      </c>
    </row>
    <row r="185" spans="1:7">
      <c r="A185" s="25" t="s">
        <v>402</v>
      </c>
      <c r="B185" s="11" t="s">
        <v>403</v>
      </c>
      <c r="C185" s="11" t="s">
        <v>35</v>
      </c>
      <c r="D185" s="11">
        <v>1</v>
      </c>
      <c r="E185" s="23">
        <v>210</v>
      </c>
      <c r="F185" s="24">
        <f t="shared" si="2"/>
        <v>0.15000000000000002</v>
      </c>
      <c r="G185" s="23">
        <v>178.5</v>
      </c>
    </row>
    <row r="186" spans="1:7">
      <c r="A186" s="25" t="s">
        <v>404</v>
      </c>
      <c r="B186" s="11" t="s">
        <v>405</v>
      </c>
      <c r="C186" s="11" t="s">
        <v>35</v>
      </c>
      <c r="D186" s="11">
        <v>1</v>
      </c>
      <c r="E186" s="23">
        <v>210</v>
      </c>
      <c r="F186" s="24">
        <f t="shared" si="2"/>
        <v>0.15000000000000002</v>
      </c>
      <c r="G186" s="23">
        <v>178.5</v>
      </c>
    </row>
    <row r="187" spans="1:7">
      <c r="A187" s="25" t="s">
        <v>406</v>
      </c>
      <c r="B187" s="11" t="s">
        <v>407</v>
      </c>
      <c r="C187" s="11" t="s">
        <v>35</v>
      </c>
      <c r="D187" s="11">
        <v>1</v>
      </c>
      <c r="E187" s="23">
        <v>600</v>
      </c>
      <c r="F187" s="24">
        <f t="shared" si="2"/>
        <v>0.15000000000000002</v>
      </c>
      <c r="G187" s="23">
        <v>510</v>
      </c>
    </row>
    <row r="188" spans="1:7">
      <c r="A188" s="25" t="s">
        <v>408</v>
      </c>
      <c r="B188" s="11" t="s">
        <v>409</v>
      </c>
      <c r="C188" s="11" t="s">
        <v>35</v>
      </c>
      <c r="D188" s="11">
        <v>1</v>
      </c>
      <c r="E188" s="23">
        <v>210</v>
      </c>
      <c r="F188" s="24">
        <f t="shared" si="2"/>
        <v>0.15000000000000002</v>
      </c>
      <c r="G188" s="23">
        <v>178.5</v>
      </c>
    </row>
    <row r="189" spans="1:7">
      <c r="A189" s="25" t="s">
        <v>410</v>
      </c>
      <c r="B189" s="11" t="s">
        <v>411</v>
      </c>
      <c r="C189" s="11" t="s">
        <v>35</v>
      </c>
      <c r="D189" s="11">
        <v>1</v>
      </c>
      <c r="E189" s="23">
        <v>75</v>
      </c>
      <c r="F189" s="24">
        <f t="shared" si="2"/>
        <v>0.15000000000000002</v>
      </c>
      <c r="G189" s="23">
        <v>63.75</v>
      </c>
    </row>
    <row r="190" spans="1:7">
      <c r="A190" s="25" t="s">
        <v>412</v>
      </c>
      <c r="B190" s="11" t="s">
        <v>413</v>
      </c>
      <c r="C190" s="11" t="s">
        <v>35</v>
      </c>
      <c r="D190" s="11">
        <v>1</v>
      </c>
      <c r="E190" s="23">
        <v>400</v>
      </c>
      <c r="F190" s="24">
        <f t="shared" si="2"/>
        <v>0.15000000000000002</v>
      </c>
      <c r="G190" s="23">
        <v>340</v>
      </c>
    </row>
    <row r="191" spans="1:7">
      <c r="A191" s="25" t="s">
        <v>414</v>
      </c>
      <c r="B191" s="11" t="s">
        <v>415</v>
      </c>
      <c r="C191" s="11" t="s">
        <v>35</v>
      </c>
      <c r="D191" s="11">
        <v>1</v>
      </c>
      <c r="E191" s="23">
        <v>3000</v>
      </c>
      <c r="F191" s="24">
        <f t="shared" si="2"/>
        <v>0.15000000000000002</v>
      </c>
      <c r="G191" s="23">
        <v>2550</v>
      </c>
    </row>
    <row r="192" spans="1:7">
      <c r="A192" s="25" t="s">
        <v>416</v>
      </c>
      <c r="B192" s="11" t="s">
        <v>417</v>
      </c>
      <c r="C192" s="11" t="s">
        <v>35</v>
      </c>
      <c r="D192" s="11">
        <v>1</v>
      </c>
      <c r="E192" s="23">
        <v>1500</v>
      </c>
      <c r="F192" s="24">
        <f t="shared" si="2"/>
        <v>0.15000000000000002</v>
      </c>
      <c r="G192" s="23">
        <v>1275</v>
      </c>
    </row>
    <row r="193" spans="1:7">
      <c r="A193" s="25" t="s">
        <v>418</v>
      </c>
      <c r="B193" s="11" t="s">
        <v>419</v>
      </c>
      <c r="C193" s="11" t="s">
        <v>35</v>
      </c>
      <c r="D193" s="11">
        <v>1</v>
      </c>
      <c r="E193" s="23">
        <v>1000</v>
      </c>
      <c r="F193" s="24">
        <f t="shared" si="2"/>
        <v>0.15000000000000002</v>
      </c>
      <c r="G193" s="23">
        <v>850</v>
      </c>
    </row>
    <row r="194" spans="1:7">
      <c r="A194" s="25" t="s">
        <v>420</v>
      </c>
      <c r="B194" s="11" t="s">
        <v>421</v>
      </c>
      <c r="C194" s="11" t="s">
        <v>35</v>
      </c>
      <c r="D194" s="11">
        <v>1</v>
      </c>
      <c r="E194" s="23">
        <v>750</v>
      </c>
      <c r="F194" s="24">
        <f t="shared" si="2"/>
        <v>0.15000000000000002</v>
      </c>
      <c r="G194" s="23">
        <v>637.5</v>
      </c>
    </row>
    <row r="195" spans="1:7">
      <c r="A195" s="25" t="s">
        <v>422</v>
      </c>
      <c r="B195" s="11" t="s">
        <v>423</v>
      </c>
      <c r="C195" s="11" t="s">
        <v>35</v>
      </c>
      <c r="D195" s="11">
        <v>1</v>
      </c>
      <c r="E195" s="23">
        <v>550</v>
      </c>
      <c r="F195" s="24">
        <f t="shared" ref="F195:F258" si="3">1-(G195/E195)</f>
        <v>0.15000000000000002</v>
      </c>
      <c r="G195" s="23">
        <v>467.5</v>
      </c>
    </row>
    <row r="196" spans="1:7">
      <c r="A196" s="25" t="s">
        <v>424</v>
      </c>
      <c r="B196" s="11" t="s">
        <v>425</v>
      </c>
      <c r="C196" s="11" t="s">
        <v>35</v>
      </c>
      <c r="D196" s="11">
        <v>1</v>
      </c>
      <c r="E196" s="23">
        <v>500</v>
      </c>
      <c r="F196" s="24">
        <f t="shared" si="3"/>
        <v>0.15000000000000002</v>
      </c>
      <c r="G196" s="23">
        <v>425</v>
      </c>
    </row>
    <row r="197" spans="1:7">
      <c r="A197" s="25" t="s">
        <v>426</v>
      </c>
      <c r="B197" s="11" t="s">
        <v>427</v>
      </c>
      <c r="C197" s="11" t="s">
        <v>35</v>
      </c>
      <c r="D197" s="11">
        <v>1</v>
      </c>
      <c r="E197" s="23">
        <v>500</v>
      </c>
      <c r="F197" s="24">
        <f t="shared" si="3"/>
        <v>0.15000000000000002</v>
      </c>
      <c r="G197" s="23">
        <v>425</v>
      </c>
    </row>
    <row r="198" spans="1:7">
      <c r="A198" s="25" t="s">
        <v>428</v>
      </c>
      <c r="B198" s="11" t="s">
        <v>429</v>
      </c>
      <c r="C198" s="11" t="s">
        <v>35</v>
      </c>
      <c r="D198" s="11">
        <v>1</v>
      </c>
      <c r="E198" s="23">
        <v>400</v>
      </c>
      <c r="F198" s="24">
        <f t="shared" si="3"/>
        <v>0.15000000000000002</v>
      </c>
      <c r="G198" s="23">
        <v>340</v>
      </c>
    </row>
    <row r="199" spans="1:7">
      <c r="A199" s="25" t="s">
        <v>430</v>
      </c>
      <c r="B199" s="11" t="s">
        <v>431</v>
      </c>
      <c r="C199" s="11" t="s">
        <v>35</v>
      </c>
      <c r="D199" s="11">
        <v>1</v>
      </c>
      <c r="E199" s="23">
        <v>1350</v>
      </c>
      <c r="F199" s="24">
        <f t="shared" si="3"/>
        <v>0.15000000000000002</v>
      </c>
      <c r="G199" s="23">
        <v>1147.5</v>
      </c>
    </row>
    <row r="200" spans="1:7">
      <c r="A200" s="25" t="s">
        <v>432</v>
      </c>
      <c r="B200" s="11" t="s">
        <v>433</v>
      </c>
      <c r="C200" s="11" t="s">
        <v>35</v>
      </c>
      <c r="D200" s="11">
        <v>1</v>
      </c>
      <c r="E200" s="23">
        <v>1350</v>
      </c>
      <c r="F200" s="24">
        <f t="shared" si="3"/>
        <v>0.15000000000000002</v>
      </c>
      <c r="G200" s="23">
        <v>1147.5</v>
      </c>
    </row>
    <row r="201" spans="1:7">
      <c r="A201" s="25" t="s">
        <v>434</v>
      </c>
      <c r="B201" s="11" t="s">
        <v>435</v>
      </c>
      <c r="C201" s="11" t="s">
        <v>35</v>
      </c>
      <c r="D201" s="11">
        <v>1</v>
      </c>
      <c r="E201" s="23">
        <v>400</v>
      </c>
      <c r="F201" s="24">
        <f t="shared" si="3"/>
        <v>0.15000000000000002</v>
      </c>
      <c r="G201" s="23">
        <v>340</v>
      </c>
    </row>
    <row r="202" spans="1:7">
      <c r="A202" s="25" t="s">
        <v>436</v>
      </c>
      <c r="B202" s="11" t="s">
        <v>437</v>
      </c>
      <c r="C202" s="11" t="s">
        <v>35</v>
      </c>
      <c r="D202" s="11">
        <v>1</v>
      </c>
      <c r="E202" s="23">
        <v>1200</v>
      </c>
      <c r="F202" s="24">
        <f t="shared" si="3"/>
        <v>0.15000000000000002</v>
      </c>
      <c r="G202" s="23">
        <v>1020</v>
      </c>
    </row>
    <row r="203" spans="1:7">
      <c r="A203" s="25" t="s">
        <v>438</v>
      </c>
      <c r="B203" s="11" t="s">
        <v>439</v>
      </c>
      <c r="C203" s="11" t="s">
        <v>35</v>
      </c>
      <c r="D203" s="11">
        <v>1</v>
      </c>
      <c r="E203" s="23">
        <v>1200</v>
      </c>
      <c r="F203" s="24">
        <f t="shared" si="3"/>
        <v>0.15000000000000002</v>
      </c>
      <c r="G203" s="23">
        <v>1020</v>
      </c>
    </row>
    <row r="204" spans="1:7">
      <c r="A204" s="25" t="s">
        <v>440</v>
      </c>
      <c r="B204" s="11" t="s">
        <v>441</v>
      </c>
      <c r="C204" s="11" t="s">
        <v>35</v>
      </c>
      <c r="D204" s="11">
        <v>1</v>
      </c>
      <c r="E204" s="23">
        <v>120</v>
      </c>
      <c r="F204" s="24">
        <f t="shared" si="3"/>
        <v>0.15000000000000002</v>
      </c>
      <c r="G204" s="23">
        <v>102</v>
      </c>
    </row>
    <row r="205" spans="1:7">
      <c r="A205" s="25" t="s">
        <v>442</v>
      </c>
      <c r="B205" s="11" t="s">
        <v>443</v>
      </c>
      <c r="C205" s="11" t="s">
        <v>35</v>
      </c>
      <c r="D205" s="11">
        <v>1</v>
      </c>
      <c r="E205" s="23">
        <v>1500</v>
      </c>
      <c r="F205" s="24">
        <f t="shared" si="3"/>
        <v>0.15000000000000002</v>
      </c>
      <c r="G205" s="23">
        <v>1275</v>
      </c>
    </row>
    <row r="206" spans="1:7">
      <c r="A206" s="25" t="s">
        <v>444</v>
      </c>
      <c r="B206" s="11" t="s">
        <v>445</v>
      </c>
      <c r="C206" s="11" t="s">
        <v>35</v>
      </c>
      <c r="D206" s="11">
        <v>1</v>
      </c>
      <c r="E206" s="23">
        <v>516</v>
      </c>
      <c r="F206" s="24">
        <f t="shared" si="3"/>
        <v>0.17800387596899225</v>
      </c>
      <c r="G206" s="23">
        <v>424.15</v>
      </c>
    </row>
    <row r="207" spans="1:7">
      <c r="A207" s="25" t="s">
        <v>450</v>
      </c>
      <c r="B207" s="11" t="s">
        <v>451</v>
      </c>
      <c r="C207" s="11" t="s">
        <v>35</v>
      </c>
      <c r="D207" s="11">
        <v>1</v>
      </c>
      <c r="E207" s="23">
        <v>216</v>
      </c>
      <c r="F207" s="24">
        <f t="shared" si="3"/>
        <v>0.17754629629629626</v>
      </c>
      <c r="G207" s="23">
        <v>177.65</v>
      </c>
    </row>
    <row r="208" spans="1:7">
      <c r="A208" s="25" t="s">
        <v>452</v>
      </c>
      <c r="B208" s="11" t="s">
        <v>453</v>
      </c>
      <c r="C208" s="11" t="s">
        <v>35</v>
      </c>
      <c r="D208" s="11">
        <v>1</v>
      </c>
      <c r="E208" s="23">
        <v>1336</v>
      </c>
      <c r="F208" s="24">
        <f t="shared" si="3"/>
        <v>0.17863023952095813</v>
      </c>
      <c r="G208" s="23">
        <v>1097.3499999999999</v>
      </c>
    </row>
    <row r="209" spans="1:7">
      <c r="A209" s="25" t="s">
        <v>454</v>
      </c>
      <c r="B209" s="11" t="s">
        <v>455</v>
      </c>
      <c r="C209" s="11" t="s">
        <v>35</v>
      </c>
      <c r="D209" s="11">
        <v>1</v>
      </c>
      <c r="E209" s="23">
        <v>3043</v>
      </c>
      <c r="F209" s="24">
        <f t="shared" si="3"/>
        <v>0.17877094972067042</v>
      </c>
      <c r="G209" s="23">
        <v>2499</v>
      </c>
    </row>
    <row r="210" spans="1:7">
      <c r="A210" s="25" t="s">
        <v>456</v>
      </c>
      <c r="B210" s="11" t="s">
        <v>457</v>
      </c>
      <c r="C210" s="11" t="s">
        <v>35</v>
      </c>
      <c r="D210" s="11">
        <v>1</v>
      </c>
      <c r="E210" s="23">
        <v>550</v>
      </c>
      <c r="F210" s="24">
        <f t="shared" si="3"/>
        <v>0.17936363636363639</v>
      </c>
      <c r="G210" s="23">
        <v>451.34999999999997</v>
      </c>
    </row>
    <row r="211" spans="1:7">
      <c r="A211" s="25" t="s">
        <v>458</v>
      </c>
      <c r="B211" s="11" t="s">
        <v>459</v>
      </c>
      <c r="C211" s="11" t="s">
        <v>35</v>
      </c>
      <c r="D211" s="11">
        <v>1</v>
      </c>
      <c r="E211" s="23">
        <v>550</v>
      </c>
      <c r="F211" s="24">
        <f t="shared" si="3"/>
        <v>0.17936363636363639</v>
      </c>
      <c r="G211" s="23">
        <v>451.34999999999997</v>
      </c>
    </row>
    <row r="212" spans="1:7">
      <c r="A212" s="25" t="s">
        <v>460</v>
      </c>
      <c r="B212" s="11" t="s">
        <v>461</v>
      </c>
      <c r="C212" s="11" t="s">
        <v>35</v>
      </c>
      <c r="D212" s="11">
        <v>1</v>
      </c>
      <c r="E212" s="23">
        <v>550</v>
      </c>
      <c r="F212" s="24">
        <f t="shared" si="3"/>
        <v>0.17936363636363639</v>
      </c>
      <c r="G212" s="23">
        <v>451.34999999999997</v>
      </c>
    </row>
    <row r="213" spans="1:7">
      <c r="A213" s="25" t="s">
        <v>462</v>
      </c>
      <c r="B213" s="11" t="s">
        <v>463</v>
      </c>
      <c r="C213" s="11" t="s">
        <v>35</v>
      </c>
      <c r="D213" s="11">
        <v>1</v>
      </c>
      <c r="E213" s="23">
        <v>550</v>
      </c>
      <c r="F213" s="24">
        <f t="shared" si="3"/>
        <v>0.17936363636363639</v>
      </c>
      <c r="G213" s="23">
        <v>451.34999999999997</v>
      </c>
    </row>
    <row r="214" spans="1:7">
      <c r="A214" s="25" t="s">
        <v>464</v>
      </c>
      <c r="B214" s="11" t="s">
        <v>465</v>
      </c>
      <c r="C214" s="11" t="s">
        <v>35</v>
      </c>
      <c r="D214" s="11">
        <v>1</v>
      </c>
      <c r="E214" s="23">
        <v>550</v>
      </c>
      <c r="F214" s="24">
        <f t="shared" si="3"/>
        <v>0.17936363636363639</v>
      </c>
      <c r="G214" s="23">
        <v>451.34999999999997</v>
      </c>
    </row>
    <row r="215" spans="1:7">
      <c r="A215" s="25" t="s">
        <v>466</v>
      </c>
      <c r="B215" s="11" t="s">
        <v>467</v>
      </c>
      <c r="C215" s="11" t="s">
        <v>35</v>
      </c>
      <c r="D215" s="11">
        <v>1</v>
      </c>
      <c r="E215" s="23">
        <v>550</v>
      </c>
      <c r="F215" s="24">
        <f t="shared" si="3"/>
        <v>0.17936363636363639</v>
      </c>
      <c r="G215" s="23">
        <v>451.34999999999997</v>
      </c>
    </row>
    <row r="216" spans="1:7">
      <c r="A216" s="25" t="s">
        <v>468</v>
      </c>
      <c r="B216" s="11" t="s">
        <v>469</v>
      </c>
      <c r="C216" s="11" t="s">
        <v>35</v>
      </c>
      <c r="D216" s="11">
        <v>1</v>
      </c>
      <c r="E216" s="23">
        <v>550</v>
      </c>
      <c r="F216" s="24">
        <f t="shared" si="3"/>
        <v>0.17936363636363639</v>
      </c>
      <c r="G216" s="23">
        <v>451.34999999999997</v>
      </c>
    </row>
    <row r="217" spans="1:7">
      <c r="A217" s="25" t="s">
        <v>470</v>
      </c>
      <c r="B217" s="11" t="s">
        <v>471</v>
      </c>
      <c r="C217" s="11" t="s">
        <v>35</v>
      </c>
      <c r="D217" s="11">
        <v>1</v>
      </c>
      <c r="E217" s="23">
        <v>549</v>
      </c>
      <c r="F217" s="24">
        <f t="shared" si="3"/>
        <v>0.17941712204007287</v>
      </c>
      <c r="G217" s="23">
        <v>450.5</v>
      </c>
    </row>
    <row r="218" spans="1:7">
      <c r="A218" s="25" t="s">
        <v>472</v>
      </c>
      <c r="B218" s="11" t="s">
        <v>473</v>
      </c>
      <c r="C218" s="11" t="s">
        <v>35</v>
      </c>
      <c r="D218" s="11">
        <v>1</v>
      </c>
      <c r="E218" s="23">
        <v>550</v>
      </c>
      <c r="F218" s="24">
        <f t="shared" si="3"/>
        <v>0.17936363636363639</v>
      </c>
      <c r="G218" s="23">
        <v>451.34999999999997</v>
      </c>
    </row>
    <row r="219" spans="1:7">
      <c r="A219" s="25" t="s">
        <v>474</v>
      </c>
      <c r="B219" s="11" t="s">
        <v>475</v>
      </c>
      <c r="C219" s="11" t="s">
        <v>35</v>
      </c>
      <c r="D219" s="11">
        <v>1</v>
      </c>
      <c r="E219" s="23">
        <v>31</v>
      </c>
      <c r="F219" s="24">
        <f t="shared" si="3"/>
        <v>0.17741935483870963</v>
      </c>
      <c r="G219" s="23">
        <v>25.5</v>
      </c>
    </row>
    <row r="220" spans="1:7">
      <c r="A220" s="25" t="s">
        <v>476</v>
      </c>
      <c r="B220" s="11" t="s">
        <v>477</v>
      </c>
      <c r="C220" s="11" t="s">
        <v>35</v>
      </c>
      <c r="D220" s="11">
        <v>1</v>
      </c>
      <c r="E220" s="23">
        <v>292</v>
      </c>
      <c r="F220" s="24">
        <f t="shared" si="3"/>
        <v>0.17910958904109597</v>
      </c>
      <c r="G220" s="23">
        <v>239.7</v>
      </c>
    </row>
    <row r="221" spans="1:7">
      <c r="A221" s="25" t="s">
        <v>478</v>
      </c>
      <c r="B221" s="11" t="s">
        <v>479</v>
      </c>
      <c r="C221" s="11" t="s">
        <v>35</v>
      </c>
      <c r="D221" s="11">
        <v>1</v>
      </c>
      <c r="E221" s="23">
        <v>2814</v>
      </c>
      <c r="F221" s="24">
        <f t="shared" si="3"/>
        <v>0.17869580668088125</v>
      </c>
      <c r="G221" s="23">
        <v>2311.15</v>
      </c>
    </row>
    <row r="222" spans="1:7">
      <c r="A222" s="25" t="s">
        <v>480</v>
      </c>
      <c r="B222" s="11" t="s">
        <v>481</v>
      </c>
      <c r="C222" s="11" t="s">
        <v>35</v>
      </c>
      <c r="D222" s="11">
        <v>1</v>
      </c>
      <c r="E222" s="23">
        <v>513</v>
      </c>
      <c r="F222" s="24">
        <f t="shared" si="3"/>
        <v>0.17816764132553609</v>
      </c>
      <c r="G222" s="23">
        <v>421.59999999999997</v>
      </c>
    </row>
    <row r="223" spans="1:7">
      <c r="A223" s="25" t="s">
        <v>482</v>
      </c>
      <c r="B223" s="11" t="s">
        <v>483</v>
      </c>
      <c r="C223" s="11" t="s">
        <v>35</v>
      </c>
      <c r="D223" s="11">
        <v>1</v>
      </c>
      <c r="E223" s="23">
        <v>513</v>
      </c>
      <c r="F223" s="24">
        <f t="shared" si="3"/>
        <v>0.17816764132553609</v>
      </c>
      <c r="G223" s="23">
        <v>421.59999999999997</v>
      </c>
    </row>
    <row r="224" spans="1:7">
      <c r="A224" s="25" t="s">
        <v>484</v>
      </c>
      <c r="B224" s="11" t="s">
        <v>485</v>
      </c>
      <c r="C224" s="11" t="s">
        <v>35</v>
      </c>
      <c r="D224" s="11">
        <v>1</v>
      </c>
      <c r="E224" s="23">
        <v>430</v>
      </c>
      <c r="F224" s="24">
        <f t="shared" si="3"/>
        <v>0.1796511627906977</v>
      </c>
      <c r="G224" s="23">
        <v>352.75</v>
      </c>
    </row>
    <row r="225" spans="1:7">
      <c r="A225" s="25" t="s">
        <v>486</v>
      </c>
      <c r="B225" s="11" t="s">
        <v>487</v>
      </c>
      <c r="C225" s="11" t="s">
        <v>35</v>
      </c>
      <c r="D225" s="11">
        <v>1</v>
      </c>
      <c r="E225" s="23">
        <v>90</v>
      </c>
      <c r="F225" s="24">
        <f t="shared" si="3"/>
        <v>0.17833333333333334</v>
      </c>
      <c r="G225" s="23">
        <v>73.95</v>
      </c>
    </row>
    <row r="226" spans="1:7">
      <c r="A226" s="25" t="s">
        <v>488</v>
      </c>
      <c r="B226" s="11" t="s">
        <v>489</v>
      </c>
      <c r="C226" s="11" t="s">
        <v>35</v>
      </c>
      <c r="D226" s="11">
        <v>1</v>
      </c>
      <c r="E226" s="23">
        <v>232</v>
      </c>
      <c r="F226" s="24">
        <f t="shared" si="3"/>
        <v>0.17931034482758623</v>
      </c>
      <c r="G226" s="23">
        <v>190.4</v>
      </c>
    </row>
    <row r="227" spans="1:7">
      <c r="A227" s="25" t="s">
        <v>490</v>
      </c>
      <c r="B227" s="11" t="s">
        <v>491</v>
      </c>
      <c r="C227" s="11" t="s">
        <v>35</v>
      </c>
      <c r="D227" s="11">
        <v>1</v>
      </c>
      <c r="E227" s="23">
        <v>542</v>
      </c>
      <c r="F227" s="24">
        <f t="shared" si="3"/>
        <v>0.17822878228782291</v>
      </c>
      <c r="G227" s="23">
        <v>445.4</v>
      </c>
    </row>
    <row r="228" spans="1:7">
      <c r="A228" s="25" t="s">
        <v>492</v>
      </c>
      <c r="B228" s="11" t="s">
        <v>493</v>
      </c>
      <c r="C228" s="11" t="s">
        <v>35</v>
      </c>
      <c r="D228" s="11">
        <v>1</v>
      </c>
      <c r="E228" s="23">
        <v>304</v>
      </c>
      <c r="F228" s="24">
        <f t="shared" si="3"/>
        <v>0.1779605263157894</v>
      </c>
      <c r="G228" s="23">
        <v>249.9</v>
      </c>
    </row>
    <row r="229" spans="1:7">
      <c r="A229" s="25" t="s">
        <v>494</v>
      </c>
      <c r="B229" s="11" t="s">
        <v>495</v>
      </c>
      <c r="C229" s="11" t="s">
        <v>35</v>
      </c>
      <c r="D229" s="11">
        <v>1</v>
      </c>
      <c r="E229" s="23">
        <v>94</v>
      </c>
      <c r="F229" s="24">
        <f t="shared" si="3"/>
        <v>0.17712765957446819</v>
      </c>
      <c r="G229" s="23">
        <v>77.349999999999994</v>
      </c>
    </row>
    <row r="230" spans="1:7">
      <c r="A230" s="25" t="s">
        <v>496</v>
      </c>
      <c r="B230" s="11" t="s">
        <v>497</v>
      </c>
      <c r="C230" s="11" t="s">
        <v>35</v>
      </c>
      <c r="D230" s="11">
        <v>1</v>
      </c>
      <c r="E230" s="23">
        <v>104</v>
      </c>
      <c r="F230" s="24">
        <f t="shared" si="3"/>
        <v>0.18269230769230771</v>
      </c>
      <c r="G230" s="23">
        <v>85</v>
      </c>
    </row>
    <row r="231" spans="1:7">
      <c r="A231" s="25" t="s">
        <v>498</v>
      </c>
      <c r="B231" s="11" t="s">
        <v>499</v>
      </c>
      <c r="C231" s="11" t="s">
        <v>35</v>
      </c>
      <c r="D231" s="11">
        <v>1</v>
      </c>
      <c r="E231" s="23">
        <v>315</v>
      </c>
      <c r="F231" s="24">
        <f t="shared" si="3"/>
        <v>0.17968253968253978</v>
      </c>
      <c r="G231" s="23">
        <v>258.39999999999998</v>
      </c>
    </row>
    <row r="232" spans="1:7">
      <c r="A232" s="25" t="s">
        <v>500</v>
      </c>
      <c r="B232" s="11" t="s">
        <v>501</v>
      </c>
      <c r="C232" s="11" t="s">
        <v>35</v>
      </c>
      <c r="D232" s="11">
        <v>1</v>
      </c>
      <c r="E232" s="23">
        <v>930</v>
      </c>
      <c r="F232" s="24">
        <f t="shared" si="3"/>
        <v>0.17833333333333334</v>
      </c>
      <c r="G232" s="23">
        <v>764.15</v>
      </c>
    </row>
    <row r="233" spans="1:7">
      <c r="A233" s="25" t="s">
        <v>502</v>
      </c>
      <c r="B233" s="11" t="s">
        <v>503</v>
      </c>
      <c r="C233" s="11" t="s">
        <v>35</v>
      </c>
      <c r="D233" s="11">
        <v>1</v>
      </c>
      <c r="E233" s="23">
        <v>1171</v>
      </c>
      <c r="F233" s="24">
        <f t="shared" si="3"/>
        <v>0.17903501280956446</v>
      </c>
      <c r="G233" s="23">
        <v>961.35</v>
      </c>
    </row>
    <row r="234" spans="1:7">
      <c r="A234" s="25" t="s">
        <v>504</v>
      </c>
      <c r="B234" s="11" t="s">
        <v>505</v>
      </c>
      <c r="C234" s="11" t="s">
        <v>35</v>
      </c>
      <c r="D234" s="11">
        <v>1</v>
      </c>
      <c r="E234" s="23">
        <v>1344</v>
      </c>
      <c r="F234" s="24">
        <f t="shared" si="3"/>
        <v>0.17845982142857153</v>
      </c>
      <c r="G234" s="23">
        <v>1104.1499999999999</v>
      </c>
    </row>
    <row r="235" spans="1:7">
      <c r="A235" s="25" t="s">
        <v>506</v>
      </c>
      <c r="B235" s="11" t="s">
        <v>507</v>
      </c>
      <c r="C235" s="11" t="s">
        <v>35</v>
      </c>
      <c r="D235" s="11">
        <v>1</v>
      </c>
      <c r="E235" s="23">
        <v>137</v>
      </c>
      <c r="F235" s="24">
        <f t="shared" si="3"/>
        <v>0.18102189781021893</v>
      </c>
      <c r="G235" s="23">
        <v>112.2</v>
      </c>
    </row>
    <row r="236" spans="1:7">
      <c r="A236" s="25" t="s">
        <v>508</v>
      </c>
      <c r="B236" s="11" t="s">
        <v>509</v>
      </c>
      <c r="C236" s="11" t="s">
        <v>35</v>
      </c>
      <c r="D236" s="11">
        <v>1</v>
      </c>
      <c r="E236" s="23">
        <v>398</v>
      </c>
      <c r="F236" s="24">
        <f t="shared" si="3"/>
        <v>0.17776381909547734</v>
      </c>
      <c r="G236" s="23">
        <v>327.25</v>
      </c>
    </row>
    <row r="237" spans="1:7">
      <c r="A237" s="25" t="s">
        <v>510</v>
      </c>
      <c r="B237" s="11" t="s">
        <v>511</v>
      </c>
      <c r="C237" s="11" t="s">
        <v>35</v>
      </c>
      <c r="D237" s="11">
        <v>1</v>
      </c>
      <c r="E237" s="23">
        <v>102</v>
      </c>
      <c r="F237" s="24">
        <f t="shared" si="3"/>
        <v>0.17500000000000004</v>
      </c>
      <c r="G237" s="23">
        <v>84.149999999999991</v>
      </c>
    </row>
    <row r="238" spans="1:7">
      <c r="A238" s="25" t="s">
        <v>512</v>
      </c>
      <c r="B238" s="11" t="s">
        <v>513</v>
      </c>
      <c r="C238" s="11" t="s">
        <v>35</v>
      </c>
      <c r="D238" s="11">
        <v>1</v>
      </c>
      <c r="E238" s="23">
        <v>173</v>
      </c>
      <c r="F238" s="24">
        <f t="shared" si="3"/>
        <v>0.17947976878612726</v>
      </c>
      <c r="G238" s="23">
        <v>141.94999999999999</v>
      </c>
    </row>
    <row r="239" spans="1:7">
      <c r="A239" s="25" t="s">
        <v>514</v>
      </c>
      <c r="B239" s="11" t="s">
        <v>515</v>
      </c>
      <c r="C239" s="11" t="s">
        <v>35</v>
      </c>
      <c r="D239" s="11">
        <v>1</v>
      </c>
      <c r="E239" s="23">
        <v>339</v>
      </c>
      <c r="F239" s="24">
        <f t="shared" si="3"/>
        <v>0.17758112094395273</v>
      </c>
      <c r="G239" s="23">
        <v>278.8</v>
      </c>
    </row>
    <row r="240" spans="1:7">
      <c r="A240" s="25" t="s">
        <v>516</v>
      </c>
      <c r="B240" s="11" t="s">
        <v>517</v>
      </c>
      <c r="C240" s="11" t="s">
        <v>35</v>
      </c>
      <c r="D240" s="11">
        <v>1</v>
      </c>
      <c r="E240" s="23">
        <v>218</v>
      </c>
      <c r="F240" s="24">
        <f t="shared" si="3"/>
        <v>0.17729357798165135</v>
      </c>
      <c r="G240" s="23">
        <v>179.35</v>
      </c>
    </row>
    <row r="241" spans="1:7">
      <c r="A241" s="25" t="s">
        <v>518</v>
      </c>
      <c r="B241" s="11" t="s">
        <v>519</v>
      </c>
      <c r="C241" s="11" t="s">
        <v>35</v>
      </c>
      <c r="D241" s="11">
        <v>1</v>
      </c>
      <c r="E241" s="23">
        <v>8.7871499999999987</v>
      </c>
      <c r="F241" s="24">
        <f t="shared" si="3"/>
        <v>0.17874396135265691</v>
      </c>
      <c r="G241" s="23">
        <v>7.2164999999999999</v>
      </c>
    </row>
    <row r="242" spans="1:7">
      <c r="A242" s="25" t="s">
        <v>520</v>
      </c>
      <c r="B242" s="11" t="s">
        <v>521</v>
      </c>
      <c r="C242" s="11" t="s">
        <v>35</v>
      </c>
      <c r="D242" s="11">
        <v>1</v>
      </c>
      <c r="E242" s="23">
        <v>638</v>
      </c>
      <c r="F242" s="24">
        <f t="shared" si="3"/>
        <v>0.17931034482758612</v>
      </c>
      <c r="G242" s="23">
        <v>523.6</v>
      </c>
    </row>
    <row r="243" spans="1:7">
      <c r="A243" s="25" t="s">
        <v>522</v>
      </c>
      <c r="B243" s="11" t="s">
        <v>523</v>
      </c>
      <c r="C243" s="11" t="s">
        <v>35</v>
      </c>
      <c r="D243" s="11">
        <v>1</v>
      </c>
      <c r="E243" s="23">
        <v>64</v>
      </c>
      <c r="F243" s="24">
        <f t="shared" si="3"/>
        <v>0.17656250000000007</v>
      </c>
      <c r="G243" s="23">
        <v>52.699999999999996</v>
      </c>
    </row>
    <row r="244" spans="1:7">
      <c r="A244" s="25" t="s">
        <v>524</v>
      </c>
      <c r="B244" s="11" t="s">
        <v>525</v>
      </c>
      <c r="C244" s="11" t="s">
        <v>35</v>
      </c>
      <c r="D244" s="11">
        <v>1</v>
      </c>
      <c r="E244" s="23">
        <v>538</v>
      </c>
      <c r="F244" s="24">
        <f t="shared" si="3"/>
        <v>0.17843866171003719</v>
      </c>
      <c r="G244" s="23">
        <v>442</v>
      </c>
    </row>
    <row r="245" spans="1:7">
      <c r="A245" s="25" t="s">
        <v>526</v>
      </c>
      <c r="B245" s="11" t="s">
        <v>527</v>
      </c>
      <c r="C245" s="11" t="s">
        <v>35</v>
      </c>
      <c r="D245" s="11">
        <v>1</v>
      </c>
      <c r="E245" s="23">
        <v>54</v>
      </c>
      <c r="F245" s="24">
        <f t="shared" si="3"/>
        <v>0.18148148148148158</v>
      </c>
      <c r="G245" s="23">
        <v>44.199999999999996</v>
      </c>
    </row>
    <row r="246" spans="1:7">
      <c r="A246" s="25" t="s">
        <v>528</v>
      </c>
      <c r="B246" s="11" t="s">
        <v>529</v>
      </c>
      <c r="C246" s="11" t="s">
        <v>35</v>
      </c>
      <c r="D246" s="11">
        <v>1</v>
      </c>
      <c r="E246" s="23">
        <v>110</v>
      </c>
      <c r="F246" s="24">
        <f t="shared" si="3"/>
        <v>0.2350000000000001</v>
      </c>
      <c r="G246" s="23">
        <v>84.149999999999991</v>
      </c>
    </row>
    <row r="247" spans="1:7">
      <c r="A247" s="25" t="s">
        <v>530</v>
      </c>
      <c r="B247" s="11" t="s">
        <v>531</v>
      </c>
      <c r="C247" s="11" t="s">
        <v>35</v>
      </c>
      <c r="D247" s="11">
        <v>1</v>
      </c>
      <c r="E247" s="23">
        <v>83</v>
      </c>
      <c r="F247" s="24">
        <f t="shared" si="3"/>
        <v>0.18072289156626509</v>
      </c>
      <c r="G247" s="23">
        <v>68</v>
      </c>
    </row>
    <row r="248" spans="1:7">
      <c r="A248" s="25" t="s">
        <v>532</v>
      </c>
      <c r="B248" s="11" t="s">
        <v>533</v>
      </c>
      <c r="C248" s="11" t="s">
        <v>35</v>
      </c>
      <c r="D248" s="11">
        <v>1</v>
      </c>
      <c r="E248" s="23">
        <v>1881</v>
      </c>
      <c r="F248" s="24">
        <f t="shared" si="3"/>
        <v>0.17892078681552359</v>
      </c>
      <c r="G248" s="23">
        <v>1544.45</v>
      </c>
    </row>
    <row r="249" spans="1:7">
      <c r="A249" s="25" t="s">
        <v>534</v>
      </c>
      <c r="B249" s="11" t="s">
        <v>535</v>
      </c>
      <c r="C249" s="11" t="s">
        <v>35</v>
      </c>
      <c r="D249" s="11">
        <v>1</v>
      </c>
      <c r="E249" s="23">
        <v>43</v>
      </c>
      <c r="F249" s="24">
        <f t="shared" si="3"/>
        <v>0.16976744186046522</v>
      </c>
      <c r="G249" s="23">
        <v>35.699999999999996</v>
      </c>
    </row>
    <row r="250" spans="1:7">
      <c r="A250" s="25" t="s">
        <v>536</v>
      </c>
      <c r="B250" s="11" t="s">
        <v>537</v>
      </c>
      <c r="C250" s="11" t="s">
        <v>35</v>
      </c>
      <c r="D250" s="11">
        <v>1</v>
      </c>
      <c r="E250" s="23">
        <v>46</v>
      </c>
      <c r="F250" s="24">
        <f t="shared" si="3"/>
        <v>0.18695652173913047</v>
      </c>
      <c r="G250" s="23">
        <v>37.4</v>
      </c>
    </row>
    <row r="251" spans="1:7">
      <c r="A251" s="25" t="s">
        <v>538</v>
      </c>
      <c r="B251" s="11" t="s">
        <v>539</v>
      </c>
      <c r="C251" s="11" t="s">
        <v>35</v>
      </c>
      <c r="D251" s="11">
        <v>1</v>
      </c>
      <c r="E251" s="23">
        <v>42</v>
      </c>
      <c r="F251" s="24">
        <f t="shared" si="3"/>
        <v>0.17023809523809519</v>
      </c>
      <c r="G251" s="23">
        <v>34.85</v>
      </c>
    </row>
    <row r="252" spans="1:7">
      <c r="A252" s="25" t="s">
        <v>540</v>
      </c>
      <c r="B252" s="11" t="s">
        <v>541</v>
      </c>
      <c r="C252" s="11" t="s">
        <v>35</v>
      </c>
      <c r="D252" s="11">
        <v>1</v>
      </c>
      <c r="E252" s="23">
        <v>61</v>
      </c>
      <c r="F252" s="24">
        <f t="shared" si="3"/>
        <v>0.1778688524590164</v>
      </c>
      <c r="G252" s="23">
        <v>50.15</v>
      </c>
    </row>
    <row r="253" spans="1:7">
      <c r="A253" s="25" t="s">
        <v>542</v>
      </c>
      <c r="B253" s="11" t="s">
        <v>543</v>
      </c>
      <c r="C253" s="11" t="s">
        <v>35</v>
      </c>
      <c r="D253" s="11">
        <v>1</v>
      </c>
      <c r="E253" s="23">
        <v>54</v>
      </c>
      <c r="F253" s="24">
        <f t="shared" si="3"/>
        <v>0.18148148148148158</v>
      </c>
      <c r="G253" s="23">
        <v>44.199999999999996</v>
      </c>
    </row>
    <row r="254" spans="1:7">
      <c r="A254" s="25" t="s">
        <v>544</v>
      </c>
      <c r="B254" s="11" t="s">
        <v>545</v>
      </c>
      <c r="C254" s="11" t="s">
        <v>35</v>
      </c>
      <c r="D254" s="11">
        <v>1</v>
      </c>
      <c r="E254" s="23">
        <v>65</v>
      </c>
      <c r="F254" s="24">
        <f t="shared" si="3"/>
        <v>0.17615384615384622</v>
      </c>
      <c r="G254" s="23">
        <v>53.55</v>
      </c>
    </row>
    <row r="255" spans="1:7">
      <c r="A255" s="25" t="s">
        <v>546</v>
      </c>
      <c r="B255" s="11" t="s">
        <v>547</v>
      </c>
      <c r="C255" s="11" t="s">
        <v>35</v>
      </c>
      <c r="D255" s="11">
        <v>1</v>
      </c>
      <c r="E255" s="23">
        <v>69</v>
      </c>
      <c r="F255" s="24">
        <f t="shared" si="3"/>
        <v>0.17463768115942035</v>
      </c>
      <c r="G255" s="23">
        <v>56.949999999999996</v>
      </c>
    </row>
    <row r="256" spans="1:7">
      <c r="A256" s="25" t="s">
        <v>548</v>
      </c>
      <c r="B256" s="11" t="s">
        <v>549</v>
      </c>
      <c r="C256" s="11" t="s">
        <v>35</v>
      </c>
      <c r="D256" s="11">
        <v>1</v>
      </c>
      <c r="E256" s="23">
        <v>141</v>
      </c>
      <c r="F256" s="24">
        <f t="shared" si="3"/>
        <v>0.18014184397163124</v>
      </c>
      <c r="G256" s="23">
        <v>115.6</v>
      </c>
    </row>
    <row r="257" spans="1:7">
      <c r="A257" s="25" t="s">
        <v>550</v>
      </c>
      <c r="B257" s="11" t="s">
        <v>551</v>
      </c>
      <c r="C257" s="11" t="s">
        <v>35</v>
      </c>
      <c r="D257" s="11">
        <v>1</v>
      </c>
      <c r="E257" s="23">
        <v>99</v>
      </c>
      <c r="F257" s="24">
        <f t="shared" si="3"/>
        <v>0.17575757575757578</v>
      </c>
      <c r="G257" s="23">
        <v>81.599999999999994</v>
      </c>
    </row>
    <row r="258" spans="1:7">
      <c r="A258" s="25" t="s">
        <v>552</v>
      </c>
      <c r="B258" s="11" t="s">
        <v>553</v>
      </c>
      <c r="C258" s="11" t="s">
        <v>35</v>
      </c>
      <c r="D258" s="11">
        <v>1</v>
      </c>
      <c r="E258" s="23">
        <v>7.5347999999999997</v>
      </c>
      <c r="F258" s="24">
        <f t="shared" si="3"/>
        <v>0.17929718107978965</v>
      </c>
      <c r="G258" s="23">
        <v>6.1838316000000004</v>
      </c>
    </row>
    <row r="259" spans="1:7">
      <c r="A259" s="25" t="s">
        <v>554</v>
      </c>
      <c r="B259" s="11" t="s">
        <v>555</v>
      </c>
      <c r="C259" s="11" t="s">
        <v>35</v>
      </c>
      <c r="D259" s="11">
        <v>1</v>
      </c>
      <c r="E259" s="23">
        <v>125</v>
      </c>
      <c r="F259" s="24">
        <f t="shared" ref="F259:F322" si="4">1-(G259/E259)</f>
        <v>0.15000000000000002</v>
      </c>
      <c r="G259" s="23">
        <v>106.25</v>
      </c>
    </row>
    <row r="260" spans="1:7">
      <c r="A260" s="25" t="s">
        <v>556</v>
      </c>
      <c r="B260" s="11" t="s">
        <v>557</v>
      </c>
      <c r="C260" s="11" t="s">
        <v>35</v>
      </c>
      <c r="D260" s="11">
        <v>1</v>
      </c>
      <c r="E260" s="23">
        <v>124</v>
      </c>
      <c r="F260" s="24">
        <f t="shared" si="4"/>
        <v>0.15000000000000002</v>
      </c>
      <c r="G260" s="23">
        <v>105.39999999999999</v>
      </c>
    </row>
    <row r="261" spans="1:7">
      <c r="A261" s="25" t="s">
        <v>558</v>
      </c>
      <c r="B261" s="11" t="s">
        <v>559</v>
      </c>
      <c r="C261" s="11" t="s">
        <v>35</v>
      </c>
      <c r="D261" s="11">
        <v>1</v>
      </c>
      <c r="E261" s="23">
        <v>109</v>
      </c>
      <c r="F261" s="24">
        <f t="shared" si="4"/>
        <v>0.15000000000000013</v>
      </c>
      <c r="G261" s="23">
        <v>92.649999999999991</v>
      </c>
    </row>
    <row r="262" spans="1:7">
      <c r="A262" s="25" t="s">
        <v>560</v>
      </c>
      <c r="B262" s="11" t="s">
        <v>561</v>
      </c>
      <c r="C262" s="11" t="s">
        <v>35</v>
      </c>
      <c r="D262" s="11">
        <v>1</v>
      </c>
      <c r="E262" s="23">
        <v>22</v>
      </c>
      <c r="F262" s="24">
        <f t="shared" si="4"/>
        <v>0.18863636363636371</v>
      </c>
      <c r="G262" s="23">
        <v>17.849999999999998</v>
      </c>
    </row>
    <row r="263" spans="1:7">
      <c r="A263" s="25" t="s">
        <v>562</v>
      </c>
      <c r="B263" s="11" t="s">
        <v>563</v>
      </c>
      <c r="C263" s="11" t="s">
        <v>35</v>
      </c>
      <c r="D263" s="11">
        <v>1</v>
      </c>
      <c r="E263" s="23">
        <v>20</v>
      </c>
      <c r="F263" s="24">
        <f t="shared" si="4"/>
        <v>0.16022039999999982</v>
      </c>
      <c r="G263" s="23">
        <v>16.795592000000003</v>
      </c>
    </row>
    <row r="264" spans="1:7">
      <c r="A264" s="25" t="s">
        <v>564</v>
      </c>
      <c r="B264" s="11" t="s">
        <v>565</v>
      </c>
      <c r="C264" s="11" t="s">
        <v>35</v>
      </c>
      <c r="D264" s="11">
        <v>1</v>
      </c>
      <c r="E264" s="23">
        <v>197</v>
      </c>
      <c r="F264" s="24">
        <f t="shared" si="4"/>
        <v>0.18020304568527923</v>
      </c>
      <c r="G264" s="23">
        <v>161.5</v>
      </c>
    </row>
    <row r="265" spans="1:7">
      <c r="A265" s="25" t="s">
        <v>566</v>
      </c>
      <c r="B265" s="11" t="s">
        <v>567</v>
      </c>
      <c r="C265" s="11" t="s">
        <v>35</v>
      </c>
      <c r="D265" s="11">
        <v>1</v>
      </c>
      <c r="E265" s="23">
        <v>533</v>
      </c>
      <c r="F265" s="24">
        <f t="shared" si="4"/>
        <v>0.17870544090056284</v>
      </c>
      <c r="G265" s="23">
        <v>437.75</v>
      </c>
    </row>
    <row r="266" spans="1:7">
      <c r="A266" s="25" t="s">
        <v>568</v>
      </c>
      <c r="B266" s="11" t="s">
        <v>569</v>
      </c>
      <c r="C266" s="11" t="s">
        <v>35</v>
      </c>
      <c r="D266" s="11">
        <v>1</v>
      </c>
      <c r="E266" s="23">
        <v>96</v>
      </c>
      <c r="F266" s="24">
        <f t="shared" si="4"/>
        <v>0.17656250000000007</v>
      </c>
      <c r="G266" s="23">
        <v>79.05</v>
      </c>
    </row>
    <row r="267" spans="1:7">
      <c r="A267" s="25" t="s">
        <v>570</v>
      </c>
      <c r="B267" s="11" t="s">
        <v>571</v>
      </c>
      <c r="C267" s="11" t="s">
        <v>35</v>
      </c>
      <c r="D267" s="11">
        <v>1</v>
      </c>
      <c r="E267" s="23">
        <v>359</v>
      </c>
      <c r="F267" s="24">
        <f t="shared" si="4"/>
        <v>0.17841225626740953</v>
      </c>
      <c r="G267" s="23">
        <v>294.95</v>
      </c>
    </row>
    <row r="268" spans="1:7">
      <c r="A268" s="25" t="s">
        <v>572</v>
      </c>
      <c r="B268" s="11" t="s">
        <v>573</v>
      </c>
      <c r="C268" s="11" t="s">
        <v>35</v>
      </c>
      <c r="D268" s="11">
        <v>1</v>
      </c>
      <c r="E268" s="23">
        <v>289</v>
      </c>
      <c r="F268" s="24">
        <f t="shared" si="4"/>
        <v>0.17941176470588238</v>
      </c>
      <c r="G268" s="23">
        <v>237.15</v>
      </c>
    </row>
    <row r="269" spans="1:7">
      <c r="A269" s="25" t="s">
        <v>574</v>
      </c>
      <c r="B269" s="11" t="s">
        <v>575</v>
      </c>
      <c r="C269" s="11" t="s">
        <v>35</v>
      </c>
      <c r="D269" s="11">
        <v>1</v>
      </c>
      <c r="E269" s="23">
        <v>102</v>
      </c>
      <c r="F269" s="24">
        <f t="shared" si="4"/>
        <v>0.17500000000000004</v>
      </c>
      <c r="G269" s="23">
        <v>84.149999999999991</v>
      </c>
    </row>
    <row r="270" spans="1:7">
      <c r="A270" s="25" t="s">
        <v>576</v>
      </c>
      <c r="B270" s="11" t="s">
        <v>577</v>
      </c>
      <c r="C270" s="11" t="s">
        <v>35</v>
      </c>
      <c r="D270" s="11">
        <v>1</v>
      </c>
      <c r="E270" s="23">
        <v>359</v>
      </c>
      <c r="F270" s="24">
        <f t="shared" si="4"/>
        <v>0.17841225626740953</v>
      </c>
      <c r="G270" s="23">
        <v>294.95</v>
      </c>
    </row>
    <row r="271" spans="1:7">
      <c r="A271" s="25" t="s">
        <v>578</v>
      </c>
      <c r="B271" s="11" t="s">
        <v>579</v>
      </c>
      <c r="C271" s="11" t="s">
        <v>35</v>
      </c>
      <c r="D271" s="11">
        <v>1</v>
      </c>
      <c r="E271" s="23">
        <v>527</v>
      </c>
      <c r="F271" s="24">
        <f t="shared" si="4"/>
        <v>0.17903225806451617</v>
      </c>
      <c r="G271" s="23">
        <v>432.65</v>
      </c>
    </row>
    <row r="272" spans="1:7">
      <c r="A272" s="25" t="s">
        <v>580</v>
      </c>
      <c r="B272" s="11" t="s">
        <v>581</v>
      </c>
      <c r="C272" s="11" t="s">
        <v>35</v>
      </c>
      <c r="D272" s="11">
        <v>1</v>
      </c>
      <c r="E272" s="23">
        <v>532</v>
      </c>
      <c r="F272" s="24">
        <f t="shared" si="4"/>
        <v>0.17875939849624067</v>
      </c>
      <c r="G272" s="23">
        <v>436.9</v>
      </c>
    </row>
    <row r="273" spans="1:7">
      <c r="A273" s="25" t="s">
        <v>582</v>
      </c>
      <c r="B273" s="11" t="s">
        <v>583</v>
      </c>
      <c r="C273" s="11" t="s">
        <v>35</v>
      </c>
      <c r="D273" s="11">
        <v>1</v>
      </c>
      <c r="E273" s="23">
        <v>212</v>
      </c>
      <c r="F273" s="24">
        <f t="shared" si="4"/>
        <v>0.17806603773584906</v>
      </c>
      <c r="G273" s="23">
        <v>174.25</v>
      </c>
    </row>
    <row r="274" spans="1:7">
      <c r="A274" s="25" t="s">
        <v>584</v>
      </c>
      <c r="B274" s="11" t="s">
        <v>585</v>
      </c>
      <c r="C274" s="11" t="s">
        <v>35</v>
      </c>
      <c r="D274" s="11">
        <v>1</v>
      </c>
      <c r="E274" s="23">
        <v>38</v>
      </c>
      <c r="F274" s="24">
        <f t="shared" si="4"/>
        <v>0.17236842105263162</v>
      </c>
      <c r="G274" s="23">
        <v>31.45</v>
      </c>
    </row>
    <row r="275" spans="1:7">
      <c r="A275" s="25" t="s">
        <v>586</v>
      </c>
      <c r="B275" s="11" t="s">
        <v>587</v>
      </c>
      <c r="C275" s="11" t="s">
        <v>35</v>
      </c>
      <c r="D275" s="11">
        <v>1</v>
      </c>
      <c r="E275" s="23">
        <v>533</v>
      </c>
      <c r="F275" s="24">
        <f t="shared" si="4"/>
        <v>0.17870544090056284</v>
      </c>
      <c r="G275" s="23">
        <v>437.75</v>
      </c>
    </row>
    <row r="276" spans="1:7">
      <c r="A276" s="25" t="s">
        <v>588</v>
      </c>
      <c r="B276" s="11" t="s">
        <v>589</v>
      </c>
      <c r="C276" s="11" t="s">
        <v>35</v>
      </c>
      <c r="D276" s="11">
        <v>1</v>
      </c>
      <c r="E276" s="23">
        <v>2206</v>
      </c>
      <c r="F276" s="24">
        <f t="shared" si="4"/>
        <v>0.17889845874886678</v>
      </c>
      <c r="G276" s="23">
        <v>1811.35</v>
      </c>
    </row>
    <row r="277" spans="1:7">
      <c r="A277" s="25" t="s">
        <v>590</v>
      </c>
      <c r="B277" s="11" t="s">
        <v>591</v>
      </c>
      <c r="C277" s="11" t="s">
        <v>35</v>
      </c>
      <c r="D277" s="11">
        <v>1</v>
      </c>
      <c r="E277" s="23">
        <v>550</v>
      </c>
      <c r="F277" s="24">
        <f t="shared" si="4"/>
        <v>0.17936363636363639</v>
      </c>
      <c r="G277" s="23">
        <v>451.34999999999997</v>
      </c>
    </row>
    <row r="278" spans="1:7">
      <c r="A278" s="25" t="s">
        <v>592</v>
      </c>
      <c r="B278" s="11" t="s">
        <v>593</v>
      </c>
      <c r="C278" s="11" t="s">
        <v>35</v>
      </c>
      <c r="D278" s="11">
        <v>1</v>
      </c>
      <c r="E278" s="23">
        <v>3474</v>
      </c>
      <c r="F278" s="24">
        <f t="shared" si="4"/>
        <v>0.17862694300518145</v>
      </c>
      <c r="G278" s="23">
        <v>2853.45</v>
      </c>
    </row>
    <row r="279" spans="1:7">
      <c r="A279" s="25" t="s">
        <v>594</v>
      </c>
      <c r="B279" s="11" t="s">
        <v>593</v>
      </c>
      <c r="C279" s="11" t="s">
        <v>35</v>
      </c>
      <c r="D279" s="11">
        <v>1</v>
      </c>
      <c r="E279" s="23">
        <v>3474</v>
      </c>
      <c r="F279" s="24">
        <f t="shared" si="4"/>
        <v>0.17862694300518145</v>
      </c>
      <c r="G279" s="23">
        <v>2853.45</v>
      </c>
    </row>
    <row r="280" spans="1:7">
      <c r="A280" s="25" t="s">
        <v>595</v>
      </c>
      <c r="B280" s="11" t="s">
        <v>593</v>
      </c>
      <c r="C280" s="11" t="s">
        <v>35</v>
      </c>
      <c r="D280" s="11">
        <v>1</v>
      </c>
      <c r="E280" s="23">
        <v>3474</v>
      </c>
      <c r="F280" s="24">
        <f t="shared" si="4"/>
        <v>0.17862694300518145</v>
      </c>
      <c r="G280" s="23">
        <v>2853.45</v>
      </c>
    </row>
    <row r="281" spans="1:7">
      <c r="A281" s="25" t="s">
        <v>596</v>
      </c>
      <c r="B281" s="11" t="s">
        <v>593</v>
      </c>
      <c r="C281" s="11" t="s">
        <v>35</v>
      </c>
      <c r="D281" s="11">
        <v>1</v>
      </c>
      <c r="E281" s="23">
        <v>3474</v>
      </c>
      <c r="F281" s="24">
        <f t="shared" si="4"/>
        <v>0.17862694300518145</v>
      </c>
      <c r="G281" s="23">
        <v>2853.45</v>
      </c>
    </row>
    <row r="282" spans="1:7">
      <c r="A282" s="25" t="s">
        <v>597</v>
      </c>
      <c r="B282" s="11" t="s">
        <v>593</v>
      </c>
      <c r="C282" s="11" t="s">
        <v>35</v>
      </c>
      <c r="D282" s="11">
        <v>1</v>
      </c>
      <c r="E282" s="23">
        <v>3474</v>
      </c>
      <c r="F282" s="24">
        <f t="shared" si="4"/>
        <v>0.17862694300518145</v>
      </c>
      <c r="G282" s="23">
        <v>2853.45</v>
      </c>
    </row>
    <row r="283" spans="1:7">
      <c r="A283" s="25" t="s">
        <v>598</v>
      </c>
      <c r="B283" s="11" t="s">
        <v>593</v>
      </c>
      <c r="C283" s="11" t="s">
        <v>35</v>
      </c>
      <c r="D283" s="11">
        <v>1</v>
      </c>
      <c r="E283" s="23">
        <v>3474</v>
      </c>
      <c r="F283" s="24">
        <f t="shared" si="4"/>
        <v>0.17862694300518145</v>
      </c>
      <c r="G283" s="23">
        <v>2853.45</v>
      </c>
    </row>
    <row r="284" spans="1:7">
      <c r="A284" s="25" t="s">
        <v>599</v>
      </c>
      <c r="B284" s="11" t="s">
        <v>593</v>
      </c>
      <c r="C284" s="11" t="s">
        <v>35</v>
      </c>
      <c r="D284" s="11">
        <v>1</v>
      </c>
      <c r="E284" s="23">
        <v>3474</v>
      </c>
      <c r="F284" s="24">
        <f t="shared" si="4"/>
        <v>0.17862694300518145</v>
      </c>
      <c r="G284" s="23">
        <v>2853.45</v>
      </c>
    </row>
    <row r="285" spans="1:7">
      <c r="A285" s="25" t="s">
        <v>600</v>
      </c>
      <c r="B285" s="11" t="s">
        <v>593</v>
      </c>
      <c r="C285" s="11" t="s">
        <v>35</v>
      </c>
      <c r="D285" s="11">
        <v>1</v>
      </c>
      <c r="E285" s="23">
        <v>3474</v>
      </c>
      <c r="F285" s="24">
        <f t="shared" si="4"/>
        <v>0.17862694300518145</v>
      </c>
      <c r="G285" s="23">
        <v>2853.45</v>
      </c>
    </row>
    <row r="286" spans="1:7">
      <c r="A286" s="25" t="s">
        <v>601</v>
      </c>
      <c r="B286" s="11" t="s">
        <v>602</v>
      </c>
      <c r="C286" s="11" t="s">
        <v>35</v>
      </c>
      <c r="D286" s="11">
        <v>1</v>
      </c>
      <c r="E286" s="23">
        <v>135</v>
      </c>
      <c r="F286" s="24">
        <f t="shared" si="4"/>
        <v>0.18148148148148147</v>
      </c>
      <c r="G286" s="23">
        <v>110.5</v>
      </c>
    </row>
    <row r="287" spans="1:7">
      <c r="A287" s="25" t="s">
        <v>603</v>
      </c>
      <c r="B287" s="11" t="s">
        <v>604</v>
      </c>
      <c r="C287" s="11" t="s">
        <v>35</v>
      </c>
      <c r="D287" s="11">
        <v>1</v>
      </c>
      <c r="E287" s="23">
        <v>112</v>
      </c>
      <c r="F287" s="24">
        <f t="shared" si="4"/>
        <v>0.18035714285714288</v>
      </c>
      <c r="G287" s="23">
        <v>91.8</v>
      </c>
    </row>
    <row r="288" spans="1:7">
      <c r="A288" s="25" t="s">
        <v>605</v>
      </c>
      <c r="B288" s="11" t="s">
        <v>606</v>
      </c>
      <c r="C288" s="11" t="s">
        <v>35</v>
      </c>
      <c r="D288" s="11">
        <v>1</v>
      </c>
      <c r="E288" s="23">
        <v>430</v>
      </c>
      <c r="F288" s="24">
        <f t="shared" si="4"/>
        <v>0.1796511627906977</v>
      </c>
      <c r="G288" s="23">
        <v>352.75</v>
      </c>
    </row>
    <row r="289" spans="1:7">
      <c r="A289" s="25" t="s">
        <v>607</v>
      </c>
      <c r="B289" s="11" t="s">
        <v>608</v>
      </c>
      <c r="C289" s="11" t="s">
        <v>35</v>
      </c>
      <c r="D289" s="11">
        <v>1</v>
      </c>
      <c r="E289" s="23">
        <v>2309</v>
      </c>
      <c r="F289" s="24">
        <f t="shared" si="4"/>
        <v>0.17871372888696413</v>
      </c>
      <c r="G289" s="23">
        <v>1896.35</v>
      </c>
    </row>
    <row r="290" spans="1:7">
      <c r="A290" s="25" t="s">
        <v>609</v>
      </c>
      <c r="B290" s="11" t="s">
        <v>610</v>
      </c>
      <c r="C290" s="11" t="s">
        <v>35</v>
      </c>
      <c r="D290" s="11">
        <v>1</v>
      </c>
      <c r="E290" s="23">
        <v>507</v>
      </c>
      <c r="F290" s="24">
        <f t="shared" si="4"/>
        <v>0.17850098619329391</v>
      </c>
      <c r="G290" s="23">
        <v>416.5</v>
      </c>
    </row>
    <row r="291" spans="1:7">
      <c r="A291" s="25" t="s">
        <v>611</v>
      </c>
      <c r="B291" s="11" t="s">
        <v>612</v>
      </c>
      <c r="C291" s="11" t="s">
        <v>35</v>
      </c>
      <c r="D291" s="11">
        <v>1</v>
      </c>
      <c r="E291" s="23">
        <v>419</v>
      </c>
      <c r="F291" s="24">
        <f t="shared" si="4"/>
        <v>0.1784009546539379</v>
      </c>
      <c r="G291" s="23">
        <v>344.25</v>
      </c>
    </row>
    <row r="292" spans="1:7">
      <c r="A292" s="25" t="s">
        <v>613</v>
      </c>
      <c r="B292" s="11" t="s">
        <v>614</v>
      </c>
      <c r="C292" s="11" t="s">
        <v>35</v>
      </c>
      <c r="D292" s="11">
        <v>1</v>
      </c>
      <c r="E292" s="23">
        <v>2156</v>
      </c>
      <c r="F292" s="24">
        <f t="shared" si="4"/>
        <v>0.1787801484230056</v>
      </c>
      <c r="G292" s="23">
        <v>1770.55</v>
      </c>
    </row>
    <row r="293" spans="1:7">
      <c r="A293" s="25" t="s">
        <v>615</v>
      </c>
      <c r="B293" s="11" t="s">
        <v>616</v>
      </c>
      <c r="C293" s="11" t="s">
        <v>35</v>
      </c>
      <c r="D293" s="11">
        <v>1</v>
      </c>
      <c r="E293" s="23">
        <v>476</v>
      </c>
      <c r="F293" s="24">
        <f t="shared" si="4"/>
        <v>0.1785714285714286</v>
      </c>
      <c r="G293" s="23">
        <v>391</v>
      </c>
    </row>
    <row r="294" spans="1:7">
      <c r="A294" s="25" t="s">
        <v>617</v>
      </c>
      <c r="B294" s="11" t="s">
        <v>618</v>
      </c>
      <c r="C294" s="11" t="s">
        <v>35</v>
      </c>
      <c r="D294" s="11">
        <v>1</v>
      </c>
      <c r="E294" s="23">
        <v>667</v>
      </c>
      <c r="F294" s="24">
        <f t="shared" si="4"/>
        <v>0.17931034482758623</v>
      </c>
      <c r="G294" s="23">
        <v>547.4</v>
      </c>
    </row>
    <row r="295" spans="1:7">
      <c r="A295" s="25" t="s">
        <v>619</v>
      </c>
      <c r="B295" s="11" t="s">
        <v>620</v>
      </c>
      <c r="C295" s="11" t="s">
        <v>35</v>
      </c>
      <c r="D295" s="11">
        <v>1</v>
      </c>
      <c r="E295" s="23">
        <v>588</v>
      </c>
      <c r="F295" s="24">
        <f t="shared" si="4"/>
        <v>0.17891156462585034</v>
      </c>
      <c r="G295" s="23">
        <v>482.8</v>
      </c>
    </row>
    <row r="296" spans="1:7">
      <c r="A296" s="25" t="s">
        <v>621</v>
      </c>
      <c r="B296" s="11" t="s">
        <v>622</v>
      </c>
      <c r="C296" s="11" t="s">
        <v>35</v>
      </c>
      <c r="D296" s="11">
        <v>1</v>
      </c>
      <c r="E296" s="23">
        <v>327</v>
      </c>
      <c r="F296" s="24">
        <f t="shared" si="4"/>
        <v>0.17859327217125398</v>
      </c>
      <c r="G296" s="23">
        <v>268.59999999999997</v>
      </c>
    </row>
    <row r="297" spans="1:7">
      <c r="A297" s="25" t="s">
        <v>623</v>
      </c>
      <c r="B297" s="11" t="s">
        <v>624</v>
      </c>
      <c r="C297" s="11" t="s">
        <v>35</v>
      </c>
      <c r="D297" s="11">
        <v>1</v>
      </c>
      <c r="E297" s="23">
        <v>43</v>
      </c>
      <c r="F297" s="24">
        <f t="shared" si="4"/>
        <v>0.16976744186046522</v>
      </c>
      <c r="G297" s="23">
        <v>35.699999999999996</v>
      </c>
    </row>
    <row r="298" spans="1:7">
      <c r="A298" s="25" t="s">
        <v>625</v>
      </c>
      <c r="B298" s="11" t="s">
        <v>626</v>
      </c>
      <c r="C298" s="11" t="s">
        <v>35</v>
      </c>
      <c r="D298" s="11">
        <v>1</v>
      </c>
      <c r="E298" s="23">
        <v>31</v>
      </c>
      <c r="F298" s="24">
        <f t="shared" si="4"/>
        <v>0.17741935483870963</v>
      </c>
      <c r="G298" s="23">
        <v>25.5</v>
      </c>
    </row>
    <row r="299" spans="1:7">
      <c r="A299" s="25" t="s">
        <v>627</v>
      </c>
      <c r="B299" s="11" t="s">
        <v>628</v>
      </c>
      <c r="C299" s="11" t="s">
        <v>35</v>
      </c>
      <c r="D299" s="11">
        <v>1</v>
      </c>
      <c r="E299" s="23">
        <v>35</v>
      </c>
      <c r="F299" s="24">
        <f t="shared" si="4"/>
        <v>0.17428571428571438</v>
      </c>
      <c r="G299" s="23">
        <v>28.9</v>
      </c>
    </row>
    <row r="300" spans="1:7">
      <c r="A300" s="25" t="s">
        <v>629</v>
      </c>
      <c r="B300" s="11" t="s">
        <v>630</v>
      </c>
      <c r="C300" s="11" t="s">
        <v>35</v>
      </c>
      <c r="D300" s="11">
        <v>1</v>
      </c>
      <c r="E300" s="23">
        <v>42</v>
      </c>
      <c r="F300" s="24">
        <f t="shared" si="4"/>
        <v>0.17023809523809519</v>
      </c>
      <c r="G300" s="23">
        <v>34.85</v>
      </c>
    </row>
    <row r="301" spans="1:7">
      <c r="A301" s="25" t="s">
        <v>631</v>
      </c>
      <c r="B301" s="11" t="s">
        <v>632</v>
      </c>
      <c r="C301" s="11" t="s">
        <v>35</v>
      </c>
      <c r="D301" s="11">
        <v>1</v>
      </c>
      <c r="E301" s="23">
        <v>49</v>
      </c>
      <c r="F301" s="24">
        <f t="shared" si="4"/>
        <v>0.18469387755102051</v>
      </c>
      <c r="G301" s="23">
        <v>39.949999999999996</v>
      </c>
    </row>
    <row r="302" spans="1:7">
      <c r="A302" s="25" t="s">
        <v>633</v>
      </c>
      <c r="B302" s="11" t="s">
        <v>634</v>
      </c>
      <c r="C302" s="11" t="s">
        <v>35</v>
      </c>
      <c r="D302" s="11">
        <v>1</v>
      </c>
      <c r="E302" s="23">
        <v>69</v>
      </c>
      <c r="F302" s="24">
        <f t="shared" si="4"/>
        <v>0.17463768115942035</v>
      </c>
      <c r="G302" s="23">
        <v>56.949999999999996</v>
      </c>
    </row>
    <row r="303" spans="1:7">
      <c r="A303" s="25" t="s">
        <v>635</v>
      </c>
      <c r="B303" s="11" t="s">
        <v>636</v>
      </c>
      <c r="C303" s="11" t="s">
        <v>35</v>
      </c>
      <c r="D303" s="11">
        <v>1</v>
      </c>
      <c r="E303" s="23">
        <v>83</v>
      </c>
      <c r="F303" s="24">
        <f t="shared" si="4"/>
        <v>0.18072289156626509</v>
      </c>
      <c r="G303" s="23">
        <v>68</v>
      </c>
    </row>
    <row r="304" spans="1:7">
      <c r="A304" s="25" t="s">
        <v>637</v>
      </c>
      <c r="B304" s="11" t="s">
        <v>638</v>
      </c>
      <c r="C304" s="11" t="s">
        <v>35</v>
      </c>
      <c r="D304" s="11">
        <v>1</v>
      </c>
      <c r="E304" s="23">
        <v>173</v>
      </c>
      <c r="F304" s="24">
        <f t="shared" si="4"/>
        <v>0.17947976878612726</v>
      </c>
      <c r="G304" s="23">
        <v>141.94999999999999</v>
      </c>
    </row>
    <row r="305" spans="1:7">
      <c r="A305" s="25" t="s">
        <v>639</v>
      </c>
      <c r="B305" s="11" t="s">
        <v>640</v>
      </c>
      <c r="C305" s="11" t="s">
        <v>35</v>
      </c>
      <c r="D305" s="11">
        <v>1</v>
      </c>
      <c r="E305" s="23">
        <v>46</v>
      </c>
      <c r="F305" s="24">
        <f t="shared" si="4"/>
        <v>0.18695652173913047</v>
      </c>
      <c r="G305" s="23">
        <v>37.4</v>
      </c>
    </row>
    <row r="306" spans="1:7">
      <c r="A306" s="25" t="s">
        <v>641</v>
      </c>
      <c r="B306" s="11" t="s">
        <v>642</v>
      </c>
      <c r="C306" s="11" t="s">
        <v>35</v>
      </c>
      <c r="D306" s="11">
        <v>1</v>
      </c>
      <c r="E306" s="23">
        <v>118</v>
      </c>
      <c r="F306" s="24">
        <f t="shared" si="4"/>
        <v>0.17881355932203402</v>
      </c>
      <c r="G306" s="23">
        <v>96.899999999999991</v>
      </c>
    </row>
    <row r="307" spans="1:7">
      <c r="A307" s="25" t="s">
        <v>643</v>
      </c>
      <c r="B307" s="11" t="s">
        <v>644</v>
      </c>
      <c r="C307" s="11" t="s">
        <v>35</v>
      </c>
      <c r="D307" s="11">
        <v>1</v>
      </c>
      <c r="E307" s="23">
        <v>97</v>
      </c>
      <c r="F307" s="24">
        <f t="shared" si="4"/>
        <v>0.17628865979381447</v>
      </c>
      <c r="G307" s="23">
        <v>79.899999999999991</v>
      </c>
    </row>
    <row r="308" spans="1:7">
      <c r="A308" s="25" t="s">
        <v>645</v>
      </c>
      <c r="B308" s="11" t="s">
        <v>646</v>
      </c>
      <c r="C308" s="11" t="s">
        <v>35</v>
      </c>
      <c r="D308" s="11">
        <v>1</v>
      </c>
      <c r="E308" s="23">
        <v>203</v>
      </c>
      <c r="F308" s="24">
        <f t="shared" si="4"/>
        <v>0.17931034482758623</v>
      </c>
      <c r="G308" s="23">
        <v>166.6</v>
      </c>
    </row>
    <row r="309" spans="1:7">
      <c r="A309" s="25" t="s">
        <v>647</v>
      </c>
      <c r="B309" s="11" t="s">
        <v>648</v>
      </c>
      <c r="C309" s="11" t="s">
        <v>35</v>
      </c>
      <c r="D309" s="11">
        <v>1</v>
      </c>
      <c r="E309" s="23">
        <v>65</v>
      </c>
      <c r="F309" s="24">
        <f t="shared" si="4"/>
        <v>0.17615384615384622</v>
      </c>
      <c r="G309" s="23">
        <v>53.55</v>
      </c>
    </row>
    <row r="310" spans="1:7">
      <c r="A310" s="25" t="s">
        <v>649</v>
      </c>
      <c r="B310" s="11" t="s">
        <v>650</v>
      </c>
      <c r="C310" s="11" t="s">
        <v>35</v>
      </c>
      <c r="D310" s="11">
        <v>1</v>
      </c>
      <c r="E310" s="23">
        <v>56</v>
      </c>
      <c r="F310" s="24">
        <f t="shared" si="4"/>
        <v>0.18035714285714288</v>
      </c>
      <c r="G310" s="23">
        <v>45.9</v>
      </c>
    </row>
    <row r="311" spans="1:7">
      <c r="A311" s="25" t="s">
        <v>651</v>
      </c>
      <c r="B311" s="11" t="s">
        <v>652</v>
      </c>
      <c r="C311" s="11" t="s">
        <v>35</v>
      </c>
      <c r="D311" s="11">
        <v>1</v>
      </c>
      <c r="E311" s="23">
        <v>461</v>
      </c>
      <c r="F311" s="24">
        <f t="shared" si="4"/>
        <v>0.17950108459869851</v>
      </c>
      <c r="G311" s="23">
        <v>378.25</v>
      </c>
    </row>
    <row r="312" spans="1:7">
      <c r="A312" s="25" t="s">
        <v>653</v>
      </c>
      <c r="B312" s="11" t="s">
        <v>654</v>
      </c>
      <c r="C312" s="11" t="s">
        <v>35</v>
      </c>
      <c r="D312" s="11">
        <v>1</v>
      </c>
      <c r="E312" s="23">
        <v>2632</v>
      </c>
      <c r="F312" s="24">
        <f t="shared" si="4"/>
        <v>0.17874240121580554</v>
      </c>
      <c r="G312" s="23">
        <v>2161.5499999999997</v>
      </c>
    </row>
    <row r="313" spans="1:7">
      <c r="A313" s="25" t="s">
        <v>655</v>
      </c>
      <c r="B313" s="11" t="s">
        <v>656</v>
      </c>
      <c r="C313" s="11" t="s">
        <v>35</v>
      </c>
      <c r="D313" s="11">
        <v>1</v>
      </c>
      <c r="E313" s="23">
        <v>2867</v>
      </c>
      <c r="F313" s="24">
        <f t="shared" si="4"/>
        <v>0.17875828392047433</v>
      </c>
      <c r="G313" s="23">
        <v>2354.5</v>
      </c>
    </row>
    <row r="314" spans="1:7">
      <c r="A314" s="25" t="s">
        <v>657</v>
      </c>
      <c r="B314" s="11" t="s">
        <v>658</v>
      </c>
      <c r="C314" s="11" t="s">
        <v>35</v>
      </c>
      <c r="D314" s="11">
        <v>1</v>
      </c>
      <c r="E314" s="23">
        <v>81</v>
      </c>
      <c r="F314" s="24">
        <f t="shared" si="4"/>
        <v>0.18148148148148147</v>
      </c>
      <c r="G314" s="23">
        <v>66.3</v>
      </c>
    </row>
    <row r="315" spans="1:7">
      <c r="A315" s="25" t="s">
        <v>659</v>
      </c>
      <c r="B315" s="11" t="s">
        <v>660</v>
      </c>
      <c r="C315" s="11" t="s">
        <v>35</v>
      </c>
      <c r="D315" s="11">
        <v>1</v>
      </c>
      <c r="E315" s="23">
        <v>420</v>
      </c>
      <c r="F315" s="24">
        <f t="shared" si="4"/>
        <v>0.17833333333333345</v>
      </c>
      <c r="G315" s="23">
        <v>345.09999999999997</v>
      </c>
    </row>
    <row r="316" spans="1:7">
      <c r="A316" s="25" t="s">
        <v>661</v>
      </c>
      <c r="B316" s="11" t="s">
        <v>662</v>
      </c>
      <c r="C316" s="11" t="s">
        <v>35</v>
      </c>
      <c r="D316" s="11">
        <v>1</v>
      </c>
      <c r="E316" s="23">
        <v>319</v>
      </c>
      <c r="F316" s="24">
        <f t="shared" si="4"/>
        <v>0.17931034482758612</v>
      </c>
      <c r="G316" s="23">
        <v>261.8</v>
      </c>
    </row>
    <row r="317" spans="1:7">
      <c r="A317" s="25" t="s">
        <v>663</v>
      </c>
      <c r="B317" s="11" t="s">
        <v>664</v>
      </c>
      <c r="C317" s="11" t="s">
        <v>35</v>
      </c>
      <c r="D317" s="11">
        <v>1</v>
      </c>
      <c r="E317" s="23">
        <v>319</v>
      </c>
      <c r="F317" s="24">
        <f t="shared" si="4"/>
        <v>0.17931034482758612</v>
      </c>
      <c r="G317" s="23">
        <v>261.8</v>
      </c>
    </row>
    <row r="318" spans="1:7">
      <c r="A318" s="25" t="s">
        <v>665</v>
      </c>
      <c r="B318" s="11" t="s">
        <v>666</v>
      </c>
      <c r="C318" s="11" t="s">
        <v>35</v>
      </c>
      <c r="D318" s="11">
        <v>1</v>
      </c>
      <c r="E318" s="23">
        <v>830</v>
      </c>
      <c r="F318" s="24">
        <f t="shared" si="4"/>
        <v>0.17867469879518083</v>
      </c>
      <c r="G318" s="23">
        <v>681.69999999999993</v>
      </c>
    </row>
    <row r="319" spans="1:7">
      <c r="A319" s="25" t="s">
        <v>667</v>
      </c>
      <c r="B319" s="11" t="s">
        <v>668</v>
      </c>
      <c r="C319" s="11" t="s">
        <v>35</v>
      </c>
      <c r="D319" s="11">
        <v>1</v>
      </c>
      <c r="E319" s="23">
        <v>787</v>
      </c>
      <c r="F319" s="24">
        <f t="shared" si="4"/>
        <v>0.17916137229987295</v>
      </c>
      <c r="G319" s="23">
        <v>646</v>
      </c>
    </row>
    <row r="320" spans="1:7">
      <c r="A320" s="25" t="s">
        <v>669</v>
      </c>
      <c r="B320" s="11" t="s">
        <v>670</v>
      </c>
      <c r="C320" s="11" t="s">
        <v>35</v>
      </c>
      <c r="D320" s="11">
        <v>1</v>
      </c>
      <c r="E320" s="23">
        <v>1222</v>
      </c>
      <c r="F320" s="24">
        <f t="shared" si="4"/>
        <v>0.17851882160392796</v>
      </c>
      <c r="G320" s="23">
        <v>1003.85</v>
      </c>
    </row>
    <row r="321" spans="1:7">
      <c r="A321" s="25" t="s">
        <v>671</v>
      </c>
      <c r="B321" s="11" t="s">
        <v>672</v>
      </c>
      <c r="C321" s="11" t="s">
        <v>35</v>
      </c>
      <c r="D321" s="11">
        <v>1</v>
      </c>
      <c r="E321" s="23">
        <v>1196</v>
      </c>
      <c r="F321" s="24">
        <f t="shared" si="4"/>
        <v>0.17842809364548495</v>
      </c>
      <c r="G321" s="23">
        <v>982.6</v>
      </c>
    </row>
    <row r="322" spans="1:7">
      <c r="A322" s="25" t="s">
        <v>673</v>
      </c>
      <c r="B322" s="11" t="s">
        <v>674</v>
      </c>
      <c r="C322" s="11" t="s">
        <v>35</v>
      </c>
      <c r="D322" s="11">
        <v>1</v>
      </c>
      <c r="E322" s="23">
        <v>404</v>
      </c>
      <c r="F322" s="24">
        <f t="shared" si="4"/>
        <v>0.1794554455445545</v>
      </c>
      <c r="G322" s="23">
        <v>331.5</v>
      </c>
    </row>
    <row r="323" spans="1:7">
      <c r="A323" s="25" t="s">
        <v>675</v>
      </c>
      <c r="B323" s="11" t="s">
        <v>676</v>
      </c>
      <c r="C323" s="11" t="s">
        <v>35</v>
      </c>
      <c r="D323" s="11">
        <v>1</v>
      </c>
      <c r="E323" s="23">
        <v>113</v>
      </c>
      <c r="F323" s="24">
        <f t="shared" ref="F323:F386" si="5">1-(G323/E323)</f>
        <v>0.18008849557522133</v>
      </c>
      <c r="G323" s="23">
        <v>92.649999999999991</v>
      </c>
    </row>
    <row r="324" spans="1:7">
      <c r="A324" s="25" t="s">
        <v>677</v>
      </c>
      <c r="B324" s="11" t="s">
        <v>678</v>
      </c>
      <c r="C324" s="11" t="s">
        <v>35</v>
      </c>
      <c r="D324" s="11">
        <v>1</v>
      </c>
      <c r="E324" s="23">
        <v>128</v>
      </c>
      <c r="F324" s="24">
        <f t="shared" si="5"/>
        <v>0.17656250000000007</v>
      </c>
      <c r="G324" s="23">
        <v>105.39999999999999</v>
      </c>
    </row>
    <row r="325" spans="1:7">
      <c r="A325" s="25" t="s">
        <v>679</v>
      </c>
      <c r="B325" s="11" t="s">
        <v>680</v>
      </c>
      <c r="C325" s="11" t="s">
        <v>35</v>
      </c>
      <c r="D325" s="11">
        <v>1</v>
      </c>
      <c r="E325" s="23">
        <v>112</v>
      </c>
      <c r="F325" s="24">
        <f t="shared" si="5"/>
        <v>0.18035714285714288</v>
      </c>
      <c r="G325" s="23">
        <v>91.8</v>
      </c>
    </row>
    <row r="326" spans="1:7">
      <c r="A326" s="25" t="s">
        <v>681</v>
      </c>
      <c r="B326" s="11" t="s">
        <v>682</v>
      </c>
      <c r="C326" s="11" t="s">
        <v>35</v>
      </c>
      <c r="D326" s="11">
        <v>1</v>
      </c>
      <c r="E326" s="23">
        <v>128</v>
      </c>
      <c r="F326" s="24">
        <f t="shared" si="5"/>
        <v>0.17656250000000007</v>
      </c>
      <c r="G326" s="23">
        <v>105.39999999999999</v>
      </c>
    </row>
    <row r="327" spans="1:7">
      <c r="A327" s="25" t="s">
        <v>683</v>
      </c>
      <c r="B327" s="11" t="s">
        <v>684</v>
      </c>
      <c r="C327" s="11" t="s">
        <v>35</v>
      </c>
      <c r="D327" s="11">
        <v>1</v>
      </c>
      <c r="E327" s="23">
        <v>646</v>
      </c>
      <c r="F327" s="24">
        <f t="shared" si="5"/>
        <v>0.17894736842105263</v>
      </c>
      <c r="G327" s="23">
        <v>530.4</v>
      </c>
    </row>
    <row r="328" spans="1:7">
      <c r="A328" s="25" t="s">
        <v>685</v>
      </c>
      <c r="B328" s="11" t="s">
        <v>686</v>
      </c>
      <c r="C328" s="11" t="s">
        <v>35</v>
      </c>
      <c r="D328" s="11">
        <v>1</v>
      </c>
      <c r="E328" s="23">
        <v>173</v>
      </c>
      <c r="F328" s="24">
        <f t="shared" si="5"/>
        <v>0.17947976878612726</v>
      </c>
      <c r="G328" s="23">
        <v>141.94999999999999</v>
      </c>
    </row>
    <row r="329" spans="1:7">
      <c r="A329" s="25" t="s">
        <v>687</v>
      </c>
      <c r="B329" s="11" t="s">
        <v>688</v>
      </c>
      <c r="C329" s="11" t="s">
        <v>35</v>
      </c>
      <c r="D329" s="11">
        <v>1</v>
      </c>
      <c r="E329" s="23">
        <v>1896</v>
      </c>
      <c r="F329" s="24">
        <f t="shared" si="5"/>
        <v>0.1786919831223629</v>
      </c>
      <c r="G329" s="23">
        <v>1557.2</v>
      </c>
    </row>
    <row r="330" spans="1:7">
      <c r="A330" s="25" t="s">
        <v>689</v>
      </c>
      <c r="B330" s="11" t="s">
        <v>690</v>
      </c>
      <c r="C330" s="11" t="s">
        <v>35</v>
      </c>
      <c r="D330" s="11">
        <v>1</v>
      </c>
      <c r="E330" s="23">
        <v>5880</v>
      </c>
      <c r="F330" s="24">
        <f t="shared" si="5"/>
        <v>0.17876700680272117</v>
      </c>
      <c r="G330" s="23">
        <v>4828.8499999999995</v>
      </c>
    </row>
    <row r="331" spans="1:7">
      <c r="A331" s="25" t="s">
        <v>691</v>
      </c>
      <c r="B331" s="11" t="s">
        <v>692</v>
      </c>
      <c r="C331" s="11" t="s">
        <v>35</v>
      </c>
      <c r="D331" s="11">
        <v>1</v>
      </c>
      <c r="E331" s="23">
        <v>3698</v>
      </c>
      <c r="F331" s="24">
        <f t="shared" si="5"/>
        <v>0.1304218496484586</v>
      </c>
      <c r="G331" s="23">
        <v>3215.7000000000003</v>
      </c>
    </row>
    <row r="332" spans="1:7">
      <c r="A332" s="25" t="s">
        <v>693</v>
      </c>
      <c r="B332" s="11" t="s">
        <v>694</v>
      </c>
      <c r="C332" s="11" t="s">
        <v>35</v>
      </c>
      <c r="D332" s="11">
        <v>1</v>
      </c>
      <c r="E332" s="23">
        <v>2224</v>
      </c>
      <c r="F332" s="24">
        <f t="shared" si="5"/>
        <v>0.13035071942446042</v>
      </c>
      <c r="G332" s="23">
        <v>1934.1000000000001</v>
      </c>
    </row>
    <row r="333" spans="1:7">
      <c r="A333" s="25">
        <v>78000200</v>
      </c>
      <c r="B333" s="11" t="s">
        <v>695</v>
      </c>
      <c r="C333" s="11" t="s">
        <v>35</v>
      </c>
      <c r="D333" s="11">
        <v>1</v>
      </c>
      <c r="E333" s="23">
        <v>935</v>
      </c>
      <c r="F333" s="24">
        <f t="shared" si="5"/>
        <v>9.9999999999999978E-2</v>
      </c>
      <c r="G333" s="23">
        <v>841.5</v>
      </c>
    </row>
    <row r="334" spans="1:7">
      <c r="A334" s="25">
        <v>78000201</v>
      </c>
      <c r="B334" s="11" t="s">
        <v>696</v>
      </c>
      <c r="C334" s="11" t="s">
        <v>35</v>
      </c>
      <c r="D334" s="11">
        <v>1</v>
      </c>
      <c r="E334" s="23">
        <v>1402</v>
      </c>
      <c r="F334" s="24">
        <f t="shared" si="5"/>
        <v>9.9999999999999978E-2</v>
      </c>
      <c r="G334" s="23">
        <v>1261.8</v>
      </c>
    </row>
    <row r="335" spans="1:7">
      <c r="A335" s="25">
        <v>78000221</v>
      </c>
      <c r="B335" s="11" t="s">
        <v>697</v>
      </c>
      <c r="C335" s="11" t="s">
        <v>35</v>
      </c>
      <c r="D335" s="11">
        <v>1</v>
      </c>
      <c r="E335" s="23">
        <v>3869</v>
      </c>
      <c r="F335" s="24">
        <f t="shared" si="5"/>
        <v>0.13047299043680527</v>
      </c>
      <c r="G335" s="23">
        <v>3364.2000000000003</v>
      </c>
    </row>
    <row r="336" spans="1:7">
      <c r="A336" s="25">
        <v>78000222</v>
      </c>
      <c r="B336" s="11" t="s">
        <v>698</v>
      </c>
      <c r="C336" s="11" t="s">
        <v>35</v>
      </c>
      <c r="D336" s="11">
        <v>1</v>
      </c>
      <c r="E336" s="23">
        <v>8512</v>
      </c>
      <c r="F336" s="24">
        <f t="shared" si="5"/>
        <v>0.13045112781954882</v>
      </c>
      <c r="G336" s="23">
        <v>7401.6</v>
      </c>
    </row>
    <row r="337" spans="1:7">
      <c r="A337" s="25">
        <v>78000223</v>
      </c>
      <c r="B337" s="11" t="s">
        <v>699</v>
      </c>
      <c r="C337" s="11" t="s">
        <v>35</v>
      </c>
      <c r="D337" s="11">
        <v>1</v>
      </c>
      <c r="E337" s="23">
        <v>16926</v>
      </c>
      <c r="F337" s="24">
        <f t="shared" si="5"/>
        <v>0.13041474654377883</v>
      </c>
      <c r="G337" s="23">
        <v>14718.6</v>
      </c>
    </row>
    <row r="338" spans="1:7">
      <c r="A338" s="25">
        <v>78000224</v>
      </c>
      <c r="B338" s="11" t="s">
        <v>700</v>
      </c>
      <c r="C338" s="11" t="s">
        <v>35</v>
      </c>
      <c r="D338" s="11">
        <v>1</v>
      </c>
      <c r="E338" s="23">
        <v>24181</v>
      </c>
      <c r="F338" s="24">
        <f t="shared" si="5"/>
        <v>0.13044539100947017</v>
      </c>
      <c r="G338" s="23">
        <v>21026.7</v>
      </c>
    </row>
    <row r="339" spans="1:7">
      <c r="A339" s="25">
        <v>78000225</v>
      </c>
      <c r="B339" s="11" t="s">
        <v>701</v>
      </c>
      <c r="C339" s="11" t="s">
        <v>35</v>
      </c>
      <c r="D339" s="11">
        <v>1</v>
      </c>
      <c r="E339" s="23">
        <v>33853</v>
      </c>
      <c r="F339" s="24">
        <f t="shared" si="5"/>
        <v>0.13044043363955926</v>
      </c>
      <c r="G339" s="23">
        <v>29437.200000000001</v>
      </c>
    </row>
    <row r="340" spans="1:7">
      <c r="A340" s="25">
        <v>78000226</v>
      </c>
      <c r="B340" s="11" t="s">
        <v>702</v>
      </c>
      <c r="C340" s="11" t="s">
        <v>35</v>
      </c>
      <c r="D340" s="11">
        <v>1</v>
      </c>
      <c r="E340" s="23">
        <v>43525</v>
      </c>
      <c r="F340" s="24">
        <f t="shared" si="5"/>
        <v>0.13043767949454321</v>
      </c>
      <c r="G340" s="23">
        <v>37847.700000000004</v>
      </c>
    </row>
    <row r="341" spans="1:7">
      <c r="A341" s="25">
        <v>78000227</v>
      </c>
      <c r="B341" s="11" t="s">
        <v>703</v>
      </c>
      <c r="C341" s="11" t="s">
        <v>35</v>
      </c>
      <c r="D341" s="11">
        <v>1</v>
      </c>
      <c r="E341" s="23">
        <v>53197</v>
      </c>
      <c r="F341" s="24">
        <f t="shared" si="5"/>
        <v>0.13043592683797955</v>
      </c>
      <c r="G341" s="23">
        <v>46258.200000000004</v>
      </c>
    </row>
    <row r="342" spans="1:7">
      <c r="A342" s="25">
        <v>78000228</v>
      </c>
      <c r="B342" s="11" t="s">
        <v>704</v>
      </c>
      <c r="C342" s="11" t="s">
        <v>35</v>
      </c>
      <c r="D342" s="11">
        <v>1</v>
      </c>
      <c r="E342" s="23">
        <v>62869</v>
      </c>
      <c r="F342" s="24">
        <f t="shared" si="5"/>
        <v>0.13043471345178059</v>
      </c>
      <c r="G342" s="23">
        <v>54668.700000000004</v>
      </c>
    </row>
    <row r="343" spans="1:7">
      <c r="A343" s="25">
        <v>78000229</v>
      </c>
      <c r="B343" s="11" t="s">
        <v>705</v>
      </c>
      <c r="C343" s="11" t="s">
        <v>35</v>
      </c>
      <c r="D343" s="11">
        <v>1</v>
      </c>
      <c r="E343" s="23">
        <v>72541</v>
      </c>
      <c r="F343" s="24">
        <f t="shared" si="5"/>
        <v>0.13043382363077427</v>
      </c>
      <c r="G343" s="23">
        <v>63079.200000000004</v>
      </c>
    </row>
    <row r="344" spans="1:7">
      <c r="A344" s="25">
        <v>78000230</v>
      </c>
      <c r="B344" s="11" t="s">
        <v>706</v>
      </c>
      <c r="C344" s="11" t="s">
        <v>35</v>
      </c>
      <c r="D344" s="11">
        <v>1</v>
      </c>
      <c r="E344" s="23">
        <v>82213</v>
      </c>
      <c r="F344" s="24">
        <f t="shared" si="5"/>
        <v>0.13043314317686983</v>
      </c>
      <c r="G344" s="23">
        <v>71489.7</v>
      </c>
    </row>
    <row r="345" spans="1:7">
      <c r="A345" s="25">
        <v>78000231</v>
      </c>
      <c r="B345" s="11" t="s">
        <v>707</v>
      </c>
      <c r="C345" s="11" t="s">
        <v>35</v>
      </c>
      <c r="D345" s="11">
        <v>1</v>
      </c>
      <c r="E345" s="23">
        <v>91885</v>
      </c>
      <c r="F345" s="24">
        <f t="shared" si="5"/>
        <v>0.13043260597485995</v>
      </c>
      <c r="G345" s="23">
        <v>79900.2</v>
      </c>
    </row>
    <row r="346" spans="1:7">
      <c r="A346" s="25">
        <v>78000216</v>
      </c>
      <c r="B346" s="11" t="s">
        <v>708</v>
      </c>
      <c r="C346" s="11" t="s">
        <v>35</v>
      </c>
      <c r="D346" s="11">
        <v>1</v>
      </c>
      <c r="E346" s="23">
        <v>98123</v>
      </c>
      <c r="F346" s="24">
        <f t="shared" si="5"/>
        <v>9.9999999999999978E-2</v>
      </c>
      <c r="G346" s="23">
        <v>88310.7</v>
      </c>
    </row>
    <row r="347" spans="1:7">
      <c r="A347" s="25">
        <v>78000217</v>
      </c>
      <c r="B347" s="11" t="s">
        <v>709</v>
      </c>
      <c r="C347" s="11" t="s">
        <v>35</v>
      </c>
      <c r="D347" s="11">
        <v>1</v>
      </c>
      <c r="E347" s="23">
        <v>107468</v>
      </c>
      <c r="F347" s="24">
        <f t="shared" si="5"/>
        <v>9.9999999999999978E-2</v>
      </c>
      <c r="G347" s="23">
        <v>96721.2</v>
      </c>
    </row>
    <row r="348" spans="1:7">
      <c r="A348" s="25">
        <v>78000218</v>
      </c>
      <c r="B348" s="11" t="s">
        <v>710</v>
      </c>
      <c r="C348" s="11" t="s">
        <v>35</v>
      </c>
      <c r="D348" s="11">
        <v>1</v>
      </c>
      <c r="E348" s="23">
        <v>116813</v>
      </c>
      <c r="F348" s="24">
        <f t="shared" si="5"/>
        <v>9.9999999999999978E-2</v>
      </c>
      <c r="G348" s="23">
        <v>105131.7</v>
      </c>
    </row>
    <row r="349" spans="1:7">
      <c r="A349" s="25">
        <v>78000219</v>
      </c>
      <c r="B349" s="11" t="s">
        <v>711</v>
      </c>
      <c r="C349" s="11" t="s">
        <v>35</v>
      </c>
      <c r="D349" s="11">
        <v>1</v>
      </c>
      <c r="E349" s="23">
        <v>126158</v>
      </c>
      <c r="F349" s="24">
        <f t="shared" si="5"/>
        <v>9.9999999999999978E-2</v>
      </c>
      <c r="G349" s="23">
        <v>113542.2</v>
      </c>
    </row>
    <row r="350" spans="1:7">
      <c r="A350" s="25">
        <v>78000220</v>
      </c>
      <c r="B350" s="11" t="s">
        <v>712</v>
      </c>
      <c r="C350" s="11" t="s">
        <v>35</v>
      </c>
      <c r="D350" s="11">
        <v>1</v>
      </c>
      <c r="E350" s="23">
        <v>135503</v>
      </c>
      <c r="F350" s="24">
        <f t="shared" si="5"/>
        <v>9.9999999999999978E-2</v>
      </c>
      <c r="G350" s="23">
        <v>121952.7</v>
      </c>
    </row>
    <row r="351" spans="1:7">
      <c r="A351" s="25" t="s">
        <v>713</v>
      </c>
      <c r="B351" s="11" t="s">
        <v>714</v>
      </c>
      <c r="C351" s="11" t="s">
        <v>35</v>
      </c>
      <c r="D351" s="11">
        <v>1</v>
      </c>
      <c r="E351" s="23">
        <v>219</v>
      </c>
      <c r="F351" s="24">
        <f t="shared" si="5"/>
        <v>0.14812785388127858</v>
      </c>
      <c r="G351" s="23">
        <v>186.56</v>
      </c>
    </row>
    <row r="352" spans="1:7">
      <c r="A352" s="25" t="s">
        <v>715</v>
      </c>
      <c r="B352" s="11" t="s">
        <v>716</v>
      </c>
      <c r="C352" s="11" t="s">
        <v>35</v>
      </c>
      <c r="D352" s="11">
        <v>1</v>
      </c>
      <c r="E352" s="23">
        <v>219</v>
      </c>
      <c r="F352" s="24">
        <f t="shared" si="5"/>
        <v>0.14812785388127858</v>
      </c>
      <c r="G352" s="23">
        <v>186.56</v>
      </c>
    </row>
    <row r="353" spans="1:7">
      <c r="A353" s="25" t="s">
        <v>717</v>
      </c>
      <c r="B353" s="11" t="s">
        <v>718</v>
      </c>
      <c r="C353" s="11" t="s">
        <v>35</v>
      </c>
      <c r="D353" s="11">
        <v>1</v>
      </c>
      <c r="E353" s="23">
        <v>219</v>
      </c>
      <c r="F353" s="24">
        <f t="shared" si="5"/>
        <v>0.14812785388127858</v>
      </c>
      <c r="G353" s="23">
        <v>186.56</v>
      </c>
    </row>
    <row r="354" spans="1:7">
      <c r="A354" s="25" t="s">
        <v>719</v>
      </c>
      <c r="B354" s="11" t="s">
        <v>720</v>
      </c>
      <c r="C354" s="11" t="s">
        <v>35</v>
      </c>
      <c r="D354" s="11">
        <v>1</v>
      </c>
      <c r="E354" s="23">
        <v>219</v>
      </c>
      <c r="F354" s="24">
        <f t="shared" si="5"/>
        <v>0.14812785388127858</v>
      </c>
      <c r="G354" s="23">
        <v>186.56</v>
      </c>
    </row>
    <row r="355" spans="1:7">
      <c r="A355" s="25" t="s">
        <v>721</v>
      </c>
      <c r="B355" s="11" t="s">
        <v>722</v>
      </c>
      <c r="C355" s="11" t="s">
        <v>35</v>
      </c>
      <c r="D355" s="11">
        <v>1</v>
      </c>
      <c r="E355" s="23">
        <v>384</v>
      </c>
      <c r="F355" s="24">
        <f t="shared" si="5"/>
        <v>0.14979166666666666</v>
      </c>
      <c r="G355" s="23">
        <v>326.48</v>
      </c>
    </row>
    <row r="356" spans="1:7">
      <c r="A356" s="25" t="s">
        <v>723</v>
      </c>
      <c r="B356" s="11" t="s">
        <v>720</v>
      </c>
      <c r="C356" s="11" t="s">
        <v>35</v>
      </c>
      <c r="D356" s="11">
        <v>1</v>
      </c>
      <c r="E356" s="23">
        <v>219</v>
      </c>
      <c r="F356" s="24">
        <f t="shared" si="5"/>
        <v>0.14812785388127858</v>
      </c>
      <c r="G356" s="23">
        <v>186.56</v>
      </c>
    </row>
    <row r="357" spans="1:7">
      <c r="A357" s="25" t="s">
        <v>724</v>
      </c>
      <c r="B357" s="11" t="s">
        <v>716</v>
      </c>
      <c r="C357" s="11" t="s">
        <v>35</v>
      </c>
      <c r="D357" s="11">
        <v>1</v>
      </c>
      <c r="E357" s="23">
        <v>219</v>
      </c>
      <c r="F357" s="24">
        <f t="shared" si="5"/>
        <v>0.14812785388127858</v>
      </c>
      <c r="G357" s="23">
        <v>186.56</v>
      </c>
    </row>
    <row r="358" spans="1:7">
      <c r="A358" s="25" t="s">
        <v>725</v>
      </c>
      <c r="B358" s="11" t="s">
        <v>718</v>
      </c>
      <c r="C358" s="11" t="s">
        <v>35</v>
      </c>
      <c r="D358" s="11">
        <v>1</v>
      </c>
      <c r="E358" s="23">
        <v>219</v>
      </c>
      <c r="F358" s="24">
        <f t="shared" si="5"/>
        <v>0.14812785388127858</v>
      </c>
      <c r="G358" s="23">
        <v>186.56</v>
      </c>
    </row>
    <row r="359" spans="1:7">
      <c r="A359" s="25" t="s">
        <v>726</v>
      </c>
      <c r="B359" s="11" t="s">
        <v>727</v>
      </c>
      <c r="C359" s="11" t="s">
        <v>35</v>
      </c>
      <c r="D359" s="11">
        <v>1</v>
      </c>
      <c r="E359" s="23">
        <v>42</v>
      </c>
      <c r="F359" s="24">
        <f t="shared" si="5"/>
        <v>0.2678571428571429</v>
      </c>
      <c r="G359" s="23">
        <v>30.75</v>
      </c>
    </row>
    <row r="360" spans="1:7">
      <c r="A360" s="25" t="s">
        <v>728</v>
      </c>
      <c r="B360" s="11" t="s">
        <v>729</v>
      </c>
      <c r="C360" s="11" t="s">
        <v>35</v>
      </c>
      <c r="D360" s="11">
        <v>1</v>
      </c>
      <c r="E360" s="23">
        <v>526</v>
      </c>
      <c r="F360" s="24">
        <f t="shared" si="5"/>
        <v>0.2756653992395437</v>
      </c>
      <c r="G360" s="23">
        <v>381</v>
      </c>
    </row>
    <row r="361" spans="1:7">
      <c r="A361" s="25" t="s">
        <v>730</v>
      </c>
      <c r="B361" s="11" t="s">
        <v>731</v>
      </c>
      <c r="C361" s="11" t="s">
        <v>35</v>
      </c>
      <c r="D361" s="11">
        <v>1</v>
      </c>
      <c r="E361" s="23">
        <v>627</v>
      </c>
      <c r="F361" s="24">
        <f t="shared" si="5"/>
        <v>0.27511961722488043</v>
      </c>
      <c r="G361" s="23">
        <v>454.5</v>
      </c>
    </row>
    <row r="362" spans="1:7">
      <c r="A362" s="25" t="s">
        <v>732</v>
      </c>
      <c r="B362" s="11" t="s">
        <v>733</v>
      </c>
      <c r="C362" s="11" t="s">
        <v>35</v>
      </c>
      <c r="D362" s="11">
        <v>1</v>
      </c>
      <c r="E362" s="23">
        <v>844</v>
      </c>
      <c r="F362" s="24">
        <f t="shared" si="5"/>
        <v>0.27577014218009477</v>
      </c>
      <c r="G362" s="23">
        <v>611.25</v>
      </c>
    </row>
    <row r="363" spans="1:7">
      <c r="A363" s="25" t="s">
        <v>734</v>
      </c>
      <c r="B363" s="11" t="s">
        <v>735</v>
      </c>
      <c r="C363" s="11" t="s">
        <v>35</v>
      </c>
      <c r="D363" s="11">
        <v>1</v>
      </c>
      <c r="E363" s="23">
        <v>29</v>
      </c>
      <c r="F363" s="24">
        <f t="shared" si="5"/>
        <v>0.27586206896551724</v>
      </c>
      <c r="G363" s="23">
        <v>21</v>
      </c>
    </row>
    <row r="364" spans="1:7">
      <c r="A364" s="25" t="s">
        <v>736</v>
      </c>
      <c r="B364" s="11" t="s">
        <v>737</v>
      </c>
      <c r="C364" s="11" t="s">
        <v>35</v>
      </c>
      <c r="D364" s="11">
        <v>1</v>
      </c>
      <c r="E364" s="23">
        <v>30</v>
      </c>
      <c r="F364" s="24">
        <f t="shared" si="5"/>
        <v>0.27500000000000002</v>
      </c>
      <c r="G364" s="23">
        <v>21.75</v>
      </c>
    </row>
    <row r="365" spans="1:7">
      <c r="A365" s="25" t="s">
        <v>738</v>
      </c>
      <c r="B365" s="11" t="s">
        <v>739</v>
      </c>
      <c r="C365" s="11" t="s">
        <v>35</v>
      </c>
      <c r="D365" s="11">
        <v>1</v>
      </c>
      <c r="E365" s="23">
        <v>108</v>
      </c>
      <c r="F365" s="24">
        <f t="shared" si="5"/>
        <v>0.27777777777777779</v>
      </c>
      <c r="G365" s="23">
        <v>78</v>
      </c>
    </row>
    <row r="366" spans="1:7">
      <c r="A366" s="25" t="s">
        <v>740</v>
      </c>
      <c r="B366" s="11" t="s">
        <v>741</v>
      </c>
      <c r="C366" s="11" t="s">
        <v>35</v>
      </c>
      <c r="D366" s="11">
        <v>1</v>
      </c>
      <c r="E366" s="23">
        <v>107</v>
      </c>
      <c r="F366" s="24">
        <f t="shared" si="5"/>
        <v>0.2780373831775701</v>
      </c>
      <c r="G366" s="23">
        <v>77.25</v>
      </c>
    </row>
    <row r="367" spans="1:7">
      <c r="A367" s="25" t="s">
        <v>742</v>
      </c>
      <c r="B367" s="11" t="s">
        <v>743</v>
      </c>
      <c r="C367" s="11" t="s">
        <v>35</v>
      </c>
      <c r="D367" s="11">
        <v>1</v>
      </c>
      <c r="E367" s="23">
        <v>412</v>
      </c>
      <c r="F367" s="24">
        <f t="shared" si="5"/>
        <v>0.27548543689320393</v>
      </c>
      <c r="G367" s="23">
        <v>298.5</v>
      </c>
    </row>
    <row r="368" spans="1:7">
      <c r="A368" s="25" t="s">
        <v>744</v>
      </c>
      <c r="B368" s="11" t="s">
        <v>745</v>
      </c>
      <c r="C368" s="11" t="s">
        <v>35</v>
      </c>
      <c r="D368" s="11">
        <v>1</v>
      </c>
      <c r="E368" s="23">
        <v>907</v>
      </c>
      <c r="F368" s="24">
        <f t="shared" si="5"/>
        <v>0.27563395810363833</v>
      </c>
      <c r="G368" s="23">
        <v>657</v>
      </c>
    </row>
    <row r="369" spans="1:7">
      <c r="A369" s="25" t="s">
        <v>746</v>
      </c>
      <c r="B369" s="11" t="s">
        <v>747</v>
      </c>
      <c r="C369" s="11" t="s">
        <v>35</v>
      </c>
      <c r="D369" s="11">
        <v>1</v>
      </c>
      <c r="E369" s="23">
        <v>1463</v>
      </c>
      <c r="F369" s="24">
        <f t="shared" si="5"/>
        <v>0.27511961722488043</v>
      </c>
      <c r="G369" s="23">
        <v>1060.5</v>
      </c>
    </row>
    <row r="370" spans="1:7">
      <c r="A370" s="25" t="s">
        <v>748</v>
      </c>
      <c r="B370" s="11" t="s">
        <v>749</v>
      </c>
      <c r="C370" s="11" t="s">
        <v>35</v>
      </c>
      <c r="D370" s="11">
        <v>1</v>
      </c>
      <c r="E370" s="23">
        <v>1182</v>
      </c>
      <c r="F370" s="24">
        <f t="shared" si="5"/>
        <v>0.27538071065989844</v>
      </c>
      <c r="G370" s="23">
        <v>856.5</v>
      </c>
    </row>
    <row r="371" spans="1:7">
      <c r="A371" s="25" t="s">
        <v>750</v>
      </c>
      <c r="B371" s="11" t="s">
        <v>751</v>
      </c>
      <c r="C371" s="11" t="s">
        <v>35</v>
      </c>
      <c r="D371" s="11">
        <v>1</v>
      </c>
      <c r="E371" s="23">
        <v>527</v>
      </c>
      <c r="F371" s="24">
        <f t="shared" si="5"/>
        <v>0.27561669829222013</v>
      </c>
      <c r="G371" s="23">
        <v>381.75</v>
      </c>
    </row>
    <row r="372" spans="1:7">
      <c r="A372" s="25" t="s">
        <v>752</v>
      </c>
      <c r="B372" s="11" t="s">
        <v>753</v>
      </c>
      <c r="C372" s="11" t="s">
        <v>35</v>
      </c>
      <c r="D372" s="11">
        <v>1</v>
      </c>
      <c r="E372" s="23">
        <v>607</v>
      </c>
      <c r="F372" s="24">
        <f t="shared" si="5"/>
        <v>0.27594728171334426</v>
      </c>
      <c r="G372" s="23">
        <v>439.5</v>
      </c>
    </row>
    <row r="373" spans="1:7">
      <c r="A373" s="25" t="s">
        <v>754</v>
      </c>
      <c r="B373" s="11" t="s">
        <v>755</v>
      </c>
      <c r="C373" s="11" t="s">
        <v>35</v>
      </c>
      <c r="D373" s="11">
        <v>1</v>
      </c>
      <c r="E373" s="23">
        <v>1732</v>
      </c>
      <c r="F373" s="24">
        <f t="shared" si="5"/>
        <v>0.27554849884526555</v>
      </c>
      <c r="G373" s="23">
        <v>1254.75</v>
      </c>
    </row>
    <row r="374" spans="1:7">
      <c r="A374" s="25" t="s">
        <v>756</v>
      </c>
      <c r="B374" s="11" t="s">
        <v>757</v>
      </c>
      <c r="C374" s="11" t="s">
        <v>35</v>
      </c>
      <c r="D374" s="11">
        <v>1</v>
      </c>
      <c r="E374" s="23">
        <v>197</v>
      </c>
      <c r="F374" s="24">
        <f t="shared" si="5"/>
        <v>0.2766497461928934</v>
      </c>
      <c r="G374" s="23">
        <v>142.5</v>
      </c>
    </row>
    <row r="375" spans="1:7">
      <c r="A375" s="25" t="s">
        <v>758</v>
      </c>
      <c r="B375" s="11" t="s">
        <v>759</v>
      </c>
      <c r="C375" s="11" t="s">
        <v>35</v>
      </c>
      <c r="D375" s="11">
        <v>1</v>
      </c>
      <c r="E375" s="23">
        <v>210</v>
      </c>
      <c r="F375" s="24">
        <f t="shared" si="5"/>
        <v>0.27500000000000002</v>
      </c>
      <c r="G375" s="23">
        <v>152.25</v>
      </c>
    </row>
    <row r="376" spans="1:7">
      <c r="A376" s="25" t="s">
        <v>760</v>
      </c>
      <c r="B376" s="11" t="s">
        <v>761</v>
      </c>
      <c r="C376" s="11" t="s">
        <v>35</v>
      </c>
      <c r="D376" s="11">
        <v>1</v>
      </c>
      <c r="E376" s="23">
        <v>8.5387499999999985</v>
      </c>
      <c r="F376" s="24">
        <f t="shared" si="5"/>
        <v>0.27520026350461124</v>
      </c>
      <c r="G376" s="23">
        <v>6.1888837499999996</v>
      </c>
    </row>
    <row r="377" spans="1:7">
      <c r="A377" s="25" t="s">
        <v>762</v>
      </c>
      <c r="B377" s="11" t="s">
        <v>763</v>
      </c>
      <c r="C377" s="11" t="s">
        <v>35</v>
      </c>
      <c r="D377" s="11">
        <v>1</v>
      </c>
      <c r="E377" s="23">
        <v>430</v>
      </c>
      <c r="F377" s="24">
        <f t="shared" si="5"/>
        <v>0.27616279069767447</v>
      </c>
      <c r="G377" s="23">
        <v>311.25</v>
      </c>
    </row>
    <row r="378" spans="1:7">
      <c r="A378" s="25" t="s">
        <v>764</v>
      </c>
      <c r="B378" s="11" t="s">
        <v>765</v>
      </c>
      <c r="C378" s="11" t="s">
        <v>35</v>
      </c>
      <c r="D378" s="11">
        <v>1</v>
      </c>
      <c r="E378" s="23">
        <v>1558</v>
      </c>
      <c r="F378" s="24">
        <f t="shared" si="5"/>
        <v>0.27551347881899868</v>
      </c>
      <c r="G378" s="23">
        <v>1128.75</v>
      </c>
    </row>
    <row r="379" spans="1:7">
      <c r="A379" s="25" t="s">
        <v>766</v>
      </c>
      <c r="B379" s="11" t="s">
        <v>767</v>
      </c>
      <c r="C379" s="11" t="s">
        <v>35</v>
      </c>
      <c r="D379" s="11">
        <v>1</v>
      </c>
      <c r="E379" s="23">
        <v>382</v>
      </c>
      <c r="F379" s="24">
        <f t="shared" si="5"/>
        <v>0.27552356020942403</v>
      </c>
      <c r="G379" s="23">
        <v>276.75</v>
      </c>
    </row>
    <row r="380" spans="1:7">
      <c r="A380" s="25" t="s">
        <v>768</v>
      </c>
      <c r="B380" s="11" t="s">
        <v>769</v>
      </c>
      <c r="C380" s="11" t="s">
        <v>35</v>
      </c>
      <c r="D380" s="11">
        <v>1</v>
      </c>
      <c r="E380" s="23">
        <v>1318</v>
      </c>
      <c r="F380" s="24">
        <f t="shared" si="5"/>
        <v>0.27560698027314112</v>
      </c>
      <c r="G380" s="23">
        <v>954.75</v>
      </c>
    </row>
    <row r="381" spans="1:7">
      <c r="A381" s="25" t="s">
        <v>770</v>
      </c>
      <c r="B381" s="11" t="s">
        <v>767</v>
      </c>
      <c r="C381" s="11" t="s">
        <v>35</v>
      </c>
      <c r="D381" s="11">
        <v>1</v>
      </c>
      <c r="E381" s="23">
        <v>596</v>
      </c>
      <c r="F381" s="24">
        <f t="shared" si="5"/>
        <v>0.27516778523489938</v>
      </c>
      <c r="G381" s="23">
        <v>432</v>
      </c>
    </row>
    <row r="382" spans="1:7">
      <c r="A382" s="25" t="s">
        <v>771</v>
      </c>
      <c r="B382" s="11" t="s">
        <v>772</v>
      </c>
      <c r="C382" s="11" t="s">
        <v>35</v>
      </c>
      <c r="D382" s="11">
        <v>1</v>
      </c>
      <c r="E382" s="23">
        <v>427</v>
      </c>
      <c r="F382" s="24">
        <f t="shared" si="5"/>
        <v>0.27459016393442626</v>
      </c>
      <c r="G382" s="23">
        <v>309.75</v>
      </c>
    </row>
    <row r="383" spans="1:7">
      <c r="A383" s="25" t="s">
        <v>773</v>
      </c>
      <c r="B383" s="11" t="s">
        <v>774</v>
      </c>
      <c r="C383" s="11" t="s">
        <v>35</v>
      </c>
      <c r="D383" s="11">
        <v>1</v>
      </c>
      <c r="E383" s="23">
        <v>475</v>
      </c>
      <c r="F383" s="24">
        <f t="shared" si="5"/>
        <v>0.27526315789473688</v>
      </c>
      <c r="G383" s="23">
        <v>344.25</v>
      </c>
    </row>
    <row r="384" spans="1:7">
      <c r="A384" s="25" t="s">
        <v>775</v>
      </c>
      <c r="B384" s="11" t="s">
        <v>776</v>
      </c>
      <c r="C384" s="11" t="s">
        <v>35</v>
      </c>
      <c r="D384" s="11">
        <v>1</v>
      </c>
      <c r="E384" s="23">
        <v>1676</v>
      </c>
      <c r="F384" s="24">
        <f t="shared" si="5"/>
        <v>0.27550715990453456</v>
      </c>
      <c r="G384" s="23">
        <v>1214.25</v>
      </c>
    </row>
    <row r="385" spans="1:7">
      <c r="A385" s="25" t="s">
        <v>777</v>
      </c>
      <c r="B385" s="11" t="s">
        <v>778</v>
      </c>
      <c r="C385" s="11" t="s">
        <v>35</v>
      </c>
      <c r="D385" s="11">
        <v>1</v>
      </c>
      <c r="E385" s="23">
        <v>605</v>
      </c>
      <c r="F385" s="24">
        <f t="shared" si="5"/>
        <v>0.27479338842975209</v>
      </c>
      <c r="G385" s="23">
        <v>438.75</v>
      </c>
    </row>
    <row r="386" spans="1:7">
      <c r="A386" s="25" t="s">
        <v>779</v>
      </c>
      <c r="B386" s="11" t="s">
        <v>780</v>
      </c>
      <c r="C386" s="11" t="s">
        <v>35</v>
      </c>
      <c r="D386" s="11">
        <v>1</v>
      </c>
      <c r="E386" s="23">
        <v>745</v>
      </c>
      <c r="F386" s="24">
        <f t="shared" si="5"/>
        <v>0.27516778523489938</v>
      </c>
      <c r="G386" s="23">
        <v>540</v>
      </c>
    </row>
    <row r="387" spans="1:7">
      <c r="A387" s="25" t="s">
        <v>781</v>
      </c>
      <c r="B387" s="11" t="s">
        <v>782</v>
      </c>
      <c r="C387" s="11" t="s">
        <v>35</v>
      </c>
      <c r="D387" s="11">
        <v>1</v>
      </c>
      <c r="E387" s="23">
        <v>430</v>
      </c>
      <c r="F387" s="24">
        <f t="shared" ref="F387:F450" si="6">1-(G387/E387)</f>
        <v>0.27616279069767447</v>
      </c>
      <c r="G387" s="23">
        <v>311.25</v>
      </c>
    </row>
    <row r="388" spans="1:7">
      <c r="A388" s="25" t="s">
        <v>783</v>
      </c>
      <c r="B388" s="11" t="s">
        <v>784</v>
      </c>
      <c r="C388" s="11" t="s">
        <v>35</v>
      </c>
      <c r="D388" s="11">
        <v>1</v>
      </c>
      <c r="E388" s="23">
        <v>578</v>
      </c>
      <c r="F388" s="24">
        <f t="shared" si="6"/>
        <v>0.27595155709342556</v>
      </c>
      <c r="G388" s="23">
        <v>418.5</v>
      </c>
    </row>
    <row r="389" spans="1:7">
      <c r="A389" s="25" t="s">
        <v>785</v>
      </c>
      <c r="B389" s="11" t="s">
        <v>786</v>
      </c>
      <c r="C389" s="11" t="s">
        <v>35</v>
      </c>
      <c r="D389" s="11">
        <v>1</v>
      </c>
      <c r="E389" s="23">
        <v>438</v>
      </c>
      <c r="F389" s="24">
        <f t="shared" si="6"/>
        <v>0.27568493150684936</v>
      </c>
      <c r="G389" s="23">
        <v>317.25</v>
      </c>
    </row>
    <row r="390" spans="1:7">
      <c r="A390" s="25" t="s">
        <v>787</v>
      </c>
      <c r="B390" s="11" t="s">
        <v>788</v>
      </c>
      <c r="C390" s="11" t="s">
        <v>35</v>
      </c>
      <c r="D390" s="11">
        <v>1</v>
      </c>
      <c r="E390" s="23">
        <v>596</v>
      </c>
      <c r="F390" s="24">
        <f t="shared" si="6"/>
        <v>0.25503355704697983</v>
      </c>
      <c r="G390" s="23">
        <v>444</v>
      </c>
    </row>
    <row r="391" spans="1:7">
      <c r="A391" s="25" t="s">
        <v>789</v>
      </c>
      <c r="B391" s="11" t="s">
        <v>790</v>
      </c>
      <c r="C391" s="11" t="s">
        <v>35</v>
      </c>
      <c r="D391" s="11">
        <v>1</v>
      </c>
      <c r="E391" s="23">
        <v>766</v>
      </c>
      <c r="F391" s="24">
        <f t="shared" si="6"/>
        <v>0.27545691906005221</v>
      </c>
      <c r="G391" s="23">
        <v>555</v>
      </c>
    </row>
    <row r="392" spans="1:7">
      <c r="A392" s="25" t="s">
        <v>791</v>
      </c>
      <c r="B392" s="11" t="s">
        <v>792</v>
      </c>
      <c r="C392" s="11" t="s">
        <v>35</v>
      </c>
      <c r="D392" s="11">
        <v>1</v>
      </c>
      <c r="E392" s="23">
        <v>1722</v>
      </c>
      <c r="F392" s="24">
        <f t="shared" si="6"/>
        <v>0.27526132404181181</v>
      </c>
      <c r="G392" s="23">
        <v>1248</v>
      </c>
    </row>
    <row r="393" spans="1:7">
      <c r="A393" s="25" t="s">
        <v>793</v>
      </c>
      <c r="B393" s="11" t="s">
        <v>794</v>
      </c>
      <c r="C393" s="11" t="s">
        <v>35</v>
      </c>
      <c r="D393" s="11">
        <v>1</v>
      </c>
      <c r="E393" s="23">
        <v>489</v>
      </c>
      <c r="F393" s="24">
        <f t="shared" si="6"/>
        <v>0.2760736196319018</v>
      </c>
      <c r="G393" s="23">
        <v>354</v>
      </c>
    </row>
    <row r="394" spans="1:7">
      <c r="A394" s="25" t="s">
        <v>795</v>
      </c>
      <c r="B394" s="11" t="s">
        <v>796</v>
      </c>
      <c r="C394" s="11" t="s">
        <v>35</v>
      </c>
      <c r="D394" s="11">
        <v>1</v>
      </c>
      <c r="E394" s="23">
        <v>594</v>
      </c>
      <c r="F394" s="24">
        <f t="shared" si="6"/>
        <v>0.2752525252525253</v>
      </c>
      <c r="G394" s="23">
        <v>430.5</v>
      </c>
    </row>
    <row r="395" spans="1:7">
      <c r="A395" s="25" t="s">
        <v>797</v>
      </c>
      <c r="B395" s="11" t="s">
        <v>798</v>
      </c>
      <c r="C395" s="11" t="s">
        <v>35</v>
      </c>
      <c r="D395" s="11">
        <v>1</v>
      </c>
      <c r="E395" s="23">
        <v>1601</v>
      </c>
      <c r="F395" s="24">
        <f t="shared" si="6"/>
        <v>0.27529668956901931</v>
      </c>
      <c r="G395" s="23">
        <v>1160.25</v>
      </c>
    </row>
    <row r="396" spans="1:7">
      <c r="A396" s="25" t="s">
        <v>799</v>
      </c>
      <c r="B396" s="11" t="s">
        <v>800</v>
      </c>
      <c r="C396" s="11" t="s">
        <v>35</v>
      </c>
      <c r="D396" s="11">
        <v>1</v>
      </c>
      <c r="E396" s="23">
        <v>621</v>
      </c>
      <c r="F396" s="24">
        <f t="shared" si="6"/>
        <v>0.27536231884057971</v>
      </c>
      <c r="G396" s="23">
        <v>450</v>
      </c>
    </row>
    <row r="397" spans="1:7">
      <c r="A397" s="25" t="s">
        <v>801</v>
      </c>
      <c r="B397" s="11" t="s">
        <v>802</v>
      </c>
      <c r="C397" s="11" t="s">
        <v>35</v>
      </c>
      <c r="D397" s="11">
        <v>1</v>
      </c>
      <c r="E397" s="23">
        <v>441</v>
      </c>
      <c r="F397" s="24">
        <f t="shared" si="6"/>
        <v>0.27551020408163263</v>
      </c>
      <c r="G397" s="23">
        <v>319.5</v>
      </c>
    </row>
    <row r="398" spans="1:7">
      <c r="A398" s="25" t="s">
        <v>803</v>
      </c>
      <c r="B398" s="11" t="s">
        <v>804</v>
      </c>
      <c r="C398" s="11" t="s">
        <v>35</v>
      </c>
      <c r="D398" s="11">
        <v>1</v>
      </c>
      <c r="E398" s="23">
        <v>640</v>
      </c>
      <c r="F398" s="24">
        <f t="shared" si="6"/>
        <v>0.27578124999999998</v>
      </c>
      <c r="G398" s="23">
        <v>463.5</v>
      </c>
    </row>
    <row r="399" spans="1:7">
      <c r="A399" s="25" t="s">
        <v>805</v>
      </c>
      <c r="B399" s="11" t="s">
        <v>806</v>
      </c>
      <c r="C399" s="11" t="s">
        <v>35</v>
      </c>
      <c r="D399" s="11">
        <v>1</v>
      </c>
      <c r="E399" s="23">
        <v>720</v>
      </c>
      <c r="F399" s="24">
        <f t="shared" si="6"/>
        <v>0.27500000000000002</v>
      </c>
      <c r="G399" s="23">
        <v>522</v>
      </c>
    </row>
    <row r="400" spans="1:7">
      <c r="A400" s="25" t="s">
        <v>807</v>
      </c>
      <c r="B400" s="11" t="s">
        <v>808</v>
      </c>
      <c r="C400" s="11" t="s">
        <v>35</v>
      </c>
      <c r="D400" s="11">
        <v>1</v>
      </c>
      <c r="E400" s="23">
        <v>718</v>
      </c>
      <c r="F400" s="24">
        <f t="shared" si="6"/>
        <v>0.27506963788300831</v>
      </c>
      <c r="G400" s="23">
        <v>520.5</v>
      </c>
    </row>
    <row r="401" spans="1:7">
      <c r="A401" s="25" t="s">
        <v>809</v>
      </c>
      <c r="B401" s="11" t="s">
        <v>810</v>
      </c>
      <c r="C401" s="11" t="s">
        <v>35</v>
      </c>
      <c r="D401" s="11">
        <v>1</v>
      </c>
      <c r="E401" s="23">
        <v>698</v>
      </c>
      <c r="F401" s="24">
        <f t="shared" si="6"/>
        <v>0.27578796561604579</v>
      </c>
      <c r="G401" s="23">
        <v>505.5</v>
      </c>
    </row>
    <row r="402" spans="1:7">
      <c r="A402" s="25" t="s">
        <v>811</v>
      </c>
      <c r="B402" s="11" t="s">
        <v>812</v>
      </c>
      <c r="C402" s="11" t="s">
        <v>35</v>
      </c>
      <c r="D402" s="11">
        <v>1</v>
      </c>
      <c r="E402" s="23">
        <v>461</v>
      </c>
      <c r="F402" s="24">
        <f t="shared" si="6"/>
        <v>0.17950108459869851</v>
      </c>
      <c r="G402" s="23">
        <v>378.25</v>
      </c>
    </row>
    <row r="403" spans="1:7">
      <c r="A403" s="25" t="s">
        <v>813</v>
      </c>
      <c r="B403" s="11" t="s">
        <v>814</v>
      </c>
      <c r="C403" s="11" t="s">
        <v>35</v>
      </c>
      <c r="D403" s="11">
        <v>1</v>
      </c>
      <c r="E403" s="23">
        <v>36</v>
      </c>
      <c r="F403" s="24">
        <f t="shared" si="6"/>
        <v>0.27083333333333337</v>
      </c>
      <c r="G403" s="23">
        <v>26.25</v>
      </c>
    </row>
    <row r="404" spans="1:7">
      <c r="A404" s="25" t="s">
        <v>815</v>
      </c>
      <c r="B404" s="11" t="s">
        <v>816</v>
      </c>
      <c r="C404" s="11" t="s">
        <v>35</v>
      </c>
      <c r="D404" s="11">
        <v>1</v>
      </c>
      <c r="E404" s="23">
        <v>15.059249999999999</v>
      </c>
      <c r="F404" s="24">
        <f t="shared" si="6"/>
        <v>0.27535275661138492</v>
      </c>
      <c r="G404" s="23">
        <v>10.912644</v>
      </c>
    </row>
    <row r="405" spans="1:7">
      <c r="A405" s="25" t="s">
        <v>817</v>
      </c>
      <c r="B405" s="11" t="s">
        <v>818</v>
      </c>
      <c r="C405" s="11" t="s">
        <v>35</v>
      </c>
      <c r="D405" s="11">
        <v>1</v>
      </c>
      <c r="E405" s="23">
        <v>16.311599999999999</v>
      </c>
      <c r="F405" s="24">
        <f t="shared" si="6"/>
        <v>0.27523780622379168</v>
      </c>
      <c r="G405" s="23">
        <v>11.822030999999999</v>
      </c>
    </row>
    <row r="406" spans="1:7">
      <c r="A406" s="25" t="s">
        <v>819</v>
      </c>
      <c r="B406" s="11" t="s">
        <v>820</v>
      </c>
      <c r="C406" s="11" t="s">
        <v>35</v>
      </c>
      <c r="D406" s="11">
        <v>1</v>
      </c>
      <c r="E406" s="23">
        <v>17.574299999999997</v>
      </c>
      <c r="F406" s="24">
        <f t="shared" si="6"/>
        <v>0.27556613919188822</v>
      </c>
      <c r="G406" s="23">
        <v>12.731417999999998</v>
      </c>
    </row>
    <row r="407" spans="1:7">
      <c r="A407" s="25" t="s">
        <v>821</v>
      </c>
      <c r="B407" s="11" t="s">
        <v>822</v>
      </c>
      <c r="C407" s="11" t="s">
        <v>35</v>
      </c>
      <c r="D407" s="11">
        <v>1</v>
      </c>
      <c r="E407" s="23">
        <v>17.574299999999997</v>
      </c>
      <c r="F407" s="24">
        <f t="shared" si="6"/>
        <v>0.27556613919188822</v>
      </c>
      <c r="G407" s="23">
        <v>12.731417999999998</v>
      </c>
    </row>
    <row r="408" spans="1:7">
      <c r="A408" s="25" t="s">
        <v>823</v>
      </c>
      <c r="B408" s="11" t="s">
        <v>824</v>
      </c>
      <c r="C408" s="11" t="s">
        <v>35</v>
      </c>
      <c r="D408" s="11">
        <v>1</v>
      </c>
      <c r="E408" s="23">
        <v>23</v>
      </c>
      <c r="F408" s="24">
        <f t="shared" si="6"/>
        <v>0.28260869565217395</v>
      </c>
      <c r="G408" s="23">
        <v>16.5</v>
      </c>
    </row>
    <row r="409" spans="1:7">
      <c r="A409" s="25" t="s">
        <v>825</v>
      </c>
      <c r="B409" s="11" t="s">
        <v>826</v>
      </c>
      <c r="C409" s="11" t="s">
        <v>35</v>
      </c>
      <c r="D409" s="11">
        <v>1</v>
      </c>
      <c r="E409" s="23">
        <v>532</v>
      </c>
      <c r="F409" s="24">
        <f t="shared" si="6"/>
        <v>0.27537593984962405</v>
      </c>
      <c r="G409" s="23">
        <v>385.5</v>
      </c>
    </row>
    <row r="410" spans="1:7">
      <c r="A410" s="25" t="s">
        <v>827</v>
      </c>
      <c r="B410" s="11" t="s">
        <v>828</v>
      </c>
      <c r="C410" s="11" t="s">
        <v>35</v>
      </c>
      <c r="D410" s="11">
        <v>1</v>
      </c>
      <c r="E410" s="23">
        <v>419</v>
      </c>
      <c r="F410" s="24">
        <f t="shared" si="6"/>
        <v>0.27505966587112174</v>
      </c>
      <c r="G410" s="23">
        <v>303.75</v>
      </c>
    </row>
    <row r="411" spans="1:7">
      <c r="A411" s="25" t="s">
        <v>829</v>
      </c>
      <c r="B411" s="11" t="s">
        <v>830</v>
      </c>
      <c r="C411" s="11" t="s">
        <v>35</v>
      </c>
      <c r="D411" s="11">
        <v>1</v>
      </c>
      <c r="E411" s="23">
        <v>465</v>
      </c>
      <c r="F411" s="24">
        <f t="shared" si="6"/>
        <v>0.27580645161290318</v>
      </c>
      <c r="G411" s="23">
        <v>336.75</v>
      </c>
    </row>
    <row r="412" spans="1:7">
      <c r="A412" s="25" t="s">
        <v>831</v>
      </c>
      <c r="B412" s="11" t="s">
        <v>832</v>
      </c>
      <c r="C412" s="11" t="s">
        <v>35</v>
      </c>
      <c r="D412" s="11">
        <v>1</v>
      </c>
      <c r="E412" s="23">
        <v>431</v>
      </c>
      <c r="F412" s="24">
        <f t="shared" si="6"/>
        <v>0.27610208816705339</v>
      </c>
      <c r="G412" s="23">
        <v>312</v>
      </c>
    </row>
    <row r="413" spans="1:7">
      <c r="A413" s="25" t="s">
        <v>833</v>
      </c>
      <c r="B413" s="11" t="s">
        <v>834</v>
      </c>
      <c r="C413" s="11" t="s">
        <v>35</v>
      </c>
      <c r="D413" s="11">
        <v>1</v>
      </c>
      <c r="E413" s="23">
        <v>464</v>
      </c>
      <c r="F413" s="24">
        <f t="shared" si="6"/>
        <v>0.27586206896551724</v>
      </c>
      <c r="G413" s="23">
        <v>336</v>
      </c>
    </row>
    <row r="414" spans="1:7">
      <c r="A414" s="25" t="s">
        <v>835</v>
      </c>
      <c r="B414" s="11" t="s">
        <v>836</v>
      </c>
      <c r="C414" s="11" t="s">
        <v>35</v>
      </c>
      <c r="D414" s="11">
        <v>1</v>
      </c>
      <c r="E414" s="23">
        <v>526</v>
      </c>
      <c r="F414" s="24">
        <f t="shared" si="6"/>
        <v>0.2756653992395437</v>
      </c>
      <c r="G414" s="23">
        <v>381</v>
      </c>
    </row>
    <row r="415" spans="1:7">
      <c r="A415" s="25" t="s">
        <v>837</v>
      </c>
      <c r="B415" s="11" t="s">
        <v>838</v>
      </c>
      <c r="C415" s="11" t="s">
        <v>35</v>
      </c>
      <c r="D415" s="11">
        <v>1</v>
      </c>
      <c r="E415" s="23">
        <v>295</v>
      </c>
      <c r="F415" s="24">
        <f t="shared" si="6"/>
        <v>0.27542372881355937</v>
      </c>
      <c r="G415" s="23">
        <v>213.75</v>
      </c>
    </row>
    <row r="416" spans="1:7">
      <c r="A416" s="25" t="s">
        <v>839</v>
      </c>
      <c r="B416" s="11" t="s">
        <v>840</v>
      </c>
      <c r="C416" s="11" t="s">
        <v>35</v>
      </c>
      <c r="D416" s="11">
        <v>1</v>
      </c>
      <c r="E416" s="23">
        <v>362</v>
      </c>
      <c r="F416" s="24">
        <f t="shared" si="6"/>
        <v>0.27486187845303867</v>
      </c>
      <c r="G416" s="23">
        <v>262.5</v>
      </c>
    </row>
    <row r="417" spans="1:7">
      <c r="A417" s="25" t="s">
        <v>841</v>
      </c>
      <c r="B417" s="11" t="s">
        <v>842</v>
      </c>
      <c r="C417" s="11" t="s">
        <v>35</v>
      </c>
      <c r="D417" s="11">
        <v>1</v>
      </c>
      <c r="E417" s="23">
        <v>650</v>
      </c>
      <c r="F417" s="24">
        <f t="shared" si="6"/>
        <v>0.27538461538461534</v>
      </c>
      <c r="G417" s="23">
        <v>471</v>
      </c>
    </row>
    <row r="418" spans="1:7">
      <c r="A418" s="25" t="s">
        <v>843</v>
      </c>
      <c r="B418" s="11" t="s">
        <v>844</v>
      </c>
      <c r="C418" s="11" t="s">
        <v>35</v>
      </c>
      <c r="D418" s="11">
        <v>1</v>
      </c>
      <c r="E418" s="23">
        <v>711</v>
      </c>
      <c r="F418" s="24">
        <f t="shared" si="6"/>
        <v>0.27531645569620256</v>
      </c>
      <c r="G418" s="23">
        <v>515.25</v>
      </c>
    </row>
    <row r="419" spans="1:7">
      <c r="A419" s="25" t="s">
        <v>845</v>
      </c>
      <c r="B419" s="11" t="s">
        <v>846</v>
      </c>
      <c r="C419" s="11" t="s">
        <v>35</v>
      </c>
      <c r="D419" s="11">
        <v>1</v>
      </c>
      <c r="E419" s="23">
        <v>650</v>
      </c>
      <c r="F419" s="24">
        <f t="shared" si="6"/>
        <v>0.27538461538461534</v>
      </c>
      <c r="G419" s="23">
        <v>471</v>
      </c>
    </row>
    <row r="420" spans="1:7">
      <c r="A420" s="25" t="s">
        <v>847</v>
      </c>
      <c r="B420" s="11" t="s">
        <v>848</v>
      </c>
      <c r="C420" s="11" t="s">
        <v>35</v>
      </c>
      <c r="D420" s="11">
        <v>1</v>
      </c>
      <c r="E420" s="23">
        <v>1452</v>
      </c>
      <c r="F420" s="24">
        <f t="shared" si="6"/>
        <v>0.27530991735537191</v>
      </c>
      <c r="G420" s="23">
        <v>1052.25</v>
      </c>
    </row>
    <row r="421" spans="1:7">
      <c r="A421" s="25" t="s">
        <v>849</v>
      </c>
      <c r="B421" s="11" t="s">
        <v>850</v>
      </c>
      <c r="C421" s="11" t="s">
        <v>35</v>
      </c>
      <c r="D421" s="11">
        <v>1</v>
      </c>
      <c r="E421" s="23">
        <v>1452</v>
      </c>
      <c r="F421" s="24">
        <f t="shared" si="6"/>
        <v>0.27530991735537191</v>
      </c>
      <c r="G421" s="23">
        <v>1052.25</v>
      </c>
    </row>
    <row r="422" spans="1:7">
      <c r="A422" s="25" t="s">
        <v>851</v>
      </c>
      <c r="B422" s="11" t="s">
        <v>852</v>
      </c>
      <c r="C422" s="11" t="s">
        <v>35</v>
      </c>
      <c r="D422" s="11">
        <v>1</v>
      </c>
      <c r="E422" s="23">
        <v>1043</v>
      </c>
      <c r="F422" s="24">
        <f t="shared" si="6"/>
        <v>0.27516778523489938</v>
      </c>
      <c r="G422" s="23">
        <v>756</v>
      </c>
    </row>
    <row r="423" spans="1:7">
      <c r="A423" s="25" t="s">
        <v>853</v>
      </c>
      <c r="B423" s="11" t="s">
        <v>854</v>
      </c>
      <c r="C423" s="11" t="s">
        <v>35</v>
      </c>
      <c r="D423" s="11">
        <v>1</v>
      </c>
      <c r="E423" s="23">
        <v>490</v>
      </c>
      <c r="F423" s="24">
        <f t="shared" si="6"/>
        <v>0.27602040816326534</v>
      </c>
      <c r="G423" s="23">
        <v>354.75</v>
      </c>
    </row>
    <row r="424" spans="1:7">
      <c r="A424" s="25" t="s">
        <v>855</v>
      </c>
      <c r="B424" s="11" t="s">
        <v>856</v>
      </c>
      <c r="C424" s="11" t="s">
        <v>35</v>
      </c>
      <c r="D424" s="11">
        <v>1</v>
      </c>
      <c r="E424" s="23">
        <v>1043</v>
      </c>
      <c r="F424" s="24">
        <f t="shared" si="6"/>
        <v>0.27516778523489938</v>
      </c>
      <c r="G424" s="23">
        <v>756</v>
      </c>
    </row>
    <row r="425" spans="1:7">
      <c r="A425" s="25" t="s">
        <v>857</v>
      </c>
      <c r="B425" s="11" t="s">
        <v>858</v>
      </c>
      <c r="C425" s="11" t="s">
        <v>35</v>
      </c>
      <c r="D425" s="11">
        <v>1</v>
      </c>
      <c r="E425" s="23">
        <v>96</v>
      </c>
      <c r="F425" s="24">
        <f t="shared" si="6"/>
        <v>0.2734375</v>
      </c>
      <c r="G425" s="23">
        <v>69.75</v>
      </c>
    </row>
    <row r="426" spans="1:7">
      <c r="A426" s="25" t="s">
        <v>859</v>
      </c>
      <c r="B426" s="11" t="s">
        <v>860</v>
      </c>
      <c r="C426" s="11" t="s">
        <v>35</v>
      </c>
      <c r="D426" s="11">
        <v>1</v>
      </c>
      <c r="E426" s="23">
        <v>91</v>
      </c>
      <c r="F426" s="24">
        <f t="shared" si="6"/>
        <v>0.27472527472527475</v>
      </c>
      <c r="G426" s="23">
        <v>66</v>
      </c>
    </row>
    <row r="427" spans="1:7">
      <c r="A427" s="25" t="s">
        <v>861</v>
      </c>
      <c r="B427" s="11" t="s">
        <v>862</v>
      </c>
      <c r="C427" s="11" t="s">
        <v>35</v>
      </c>
      <c r="D427" s="11">
        <v>1</v>
      </c>
      <c r="E427" s="23">
        <v>542</v>
      </c>
      <c r="F427" s="24">
        <f t="shared" si="6"/>
        <v>0.27490774907749083</v>
      </c>
      <c r="G427" s="23">
        <v>393</v>
      </c>
    </row>
    <row r="428" spans="1:7">
      <c r="A428" s="25" t="s">
        <v>863</v>
      </c>
      <c r="B428" s="11" t="s">
        <v>864</v>
      </c>
      <c r="C428" s="11" t="s">
        <v>35</v>
      </c>
      <c r="D428" s="11">
        <v>1</v>
      </c>
      <c r="E428" s="23">
        <v>57</v>
      </c>
      <c r="F428" s="24">
        <f t="shared" si="6"/>
        <v>0.27631578947368418</v>
      </c>
      <c r="G428" s="23">
        <v>41.25</v>
      </c>
    </row>
    <row r="429" spans="1:7">
      <c r="A429" s="25" t="s">
        <v>865</v>
      </c>
      <c r="B429" s="11" t="s">
        <v>866</v>
      </c>
      <c r="C429" s="11" t="s">
        <v>35</v>
      </c>
      <c r="D429" s="11">
        <v>1</v>
      </c>
      <c r="E429" s="23">
        <v>158</v>
      </c>
      <c r="F429" s="24">
        <f t="shared" si="6"/>
        <v>0.27373417721518989</v>
      </c>
      <c r="G429" s="23">
        <v>114.75</v>
      </c>
    </row>
    <row r="430" spans="1:7">
      <c r="A430" s="25" t="s">
        <v>867</v>
      </c>
      <c r="B430" s="11" t="s">
        <v>868</v>
      </c>
      <c r="C430" s="11" t="s">
        <v>35</v>
      </c>
      <c r="D430" s="11">
        <v>1</v>
      </c>
      <c r="E430" s="23">
        <v>158</v>
      </c>
      <c r="F430" s="24">
        <f t="shared" si="6"/>
        <v>0.27373417721518989</v>
      </c>
      <c r="G430" s="23">
        <v>114.75</v>
      </c>
    </row>
    <row r="431" spans="1:7">
      <c r="A431" s="25" t="s">
        <v>869</v>
      </c>
      <c r="B431" s="11" t="s">
        <v>870</v>
      </c>
      <c r="C431" s="11" t="s">
        <v>35</v>
      </c>
      <c r="D431" s="11">
        <v>1</v>
      </c>
      <c r="E431" s="23">
        <v>60</v>
      </c>
      <c r="F431" s="24">
        <f t="shared" si="6"/>
        <v>0.27500000000000002</v>
      </c>
      <c r="G431" s="23">
        <v>43.5</v>
      </c>
    </row>
    <row r="432" spans="1:7">
      <c r="A432" s="25" t="s">
        <v>871</v>
      </c>
      <c r="B432" s="11" t="s">
        <v>872</v>
      </c>
      <c r="C432" s="11" t="s">
        <v>35</v>
      </c>
      <c r="D432" s="11">
        <v>1</v>
      </c>
      <c r="E432" s="23">
        <v>50</v>
      </c>
      <c r="F432" s="24">
        <f t="shared" si="6"/>
        <v>0.28000000000000003</v>
      </c>
      <c r="G432" s="23">
        <v>36</v>
      </c>
    </row>
    <row r="433" spans="1:7">
      <c r="A433" s="25" t="s">
        <v>873</v>
      </c>
      <c r="B433" s="11" t="s">
        <v>874</v>
      </c>
      <c r="C433" s="11" t="s">
        <v>35</v>
      </c>
      <c r="D433" s="11">
        <v>1</v>
      </c>
      <c r="E433" s="23">
        <v>60</v>
      </c>
      <c r="F433" s="24">
        <f t="shared" si="6"/>
        <v>0.27500000000000002</v>
      </c>
      <c r="G433" s="23">
        <v>43.5</v>
      </c>
    </row>
    <row r="434" spans="1:7">
      <c r="A434" s="25" t="s">
        <v>875</v>
      </c>
      <c r="B434" s="11" t="s">
        <v>876</v>
      </c>
      <c r="C434" s="11" t="s">
        <v>35</v>
      </c>
      <c r="D434" s="11">
        <v>1</v>
      </c>
      <c r="E434" s="23">
        <v>1162</v>
      </c>
      <c r="F434" s="24">
        <f t="shared" si="6"/>
        <v>0.27517211703958688</v>
      </c>
      <c r="G434" s="23">
        <v>842.25</v>
      </c>
    </row>
    <row r="435" spans="1:7">
      <c r="A435" s="25" t="s">
        <v>877</v>
      </c>
      <c r="B435" s="11" t="s">
        <v>878</v>
      </c>
      <c r="C435" s="11" t="s">
        <v>35</v>
      </c>
      <c r="D435" s="11">
        <v>1</v>
      </c>
      <c r="E435" s="23">
        <v>900</v>
      </c>
      <c r="F435" s="24">
        <f t="shared" si="6"/>
        <v>0.27500000000000002</v>
      </c>
      <c r="G435" s="23">
        <v>652.5</v>
      </c>
    </row>
    <row r="436" spans="1:7">
      <c r="A436" s="25" t="s">
        <v>879</v>
      </c>
      <c r="B436" s="11" t="s">
        <v>880</v>
      </c>
      <c r="C436" s="11" t="s">
        <v>35</v>
      </c>
      <c r="D436" s="11">
        <v>1</v>
      </c>
      <c r="E436" s="23">
        <v>294</v>
      </c>
      <c r="F436" s="24">
        <f t="shared" si="6"/>
        <v>0.27551020408163263</v>
      </c>
      <c r="G436" s="23">
        <v>213</v>
      </c>
    </row>
    <row r="437" spans="1:7">
      <c r="A437" s="25" t="s">
        <v>881</v>
      </c>
      <c r="B437" s="11" t="s">
        <v>882</v>
      </c>
      <c r="C437" s="11" t="s">
        <v>35</v>
      </c>
      <c r="D437" s="11">
        <v>1</v>
      </c>
      <c r="E437" s="23">
        <v>359</v>
      </c>
      <c r="F437" s="24">
        <f t="shared" si="6"/>
        <v>0.27506963788300831</v>
      </c>
      <c r="G437" s="23">
        <v>260.25</v>
      </c>
    </row>
    <row r="438" spans="1:7">
      <c r="A438" s="25" t="s">
        <v>883</v>
      </c>
      <c r="B438" s="11" t="s">
        <v>884</v>
      </c>
      <c r="C438" s="11" t="s">
        <v>35</v>
      </c>
      <c r="D438" s="11">
        <v>1</v>
      </c>
      <c r="E438" s="23">
        <v>607</v>
      </c>
      <c r="F438" s="24">
        <f t="shared" si="6"/>
        <v>0.27594728171334426</v>
      </c>
      <c r="G438" s="23">
        <v>439.5</v>
      </c>
    </row>
    <row r="439" spans="1:7">
      <c r="A439" s="25" t="s">
        <v>885</v>
      </c>
      <c r="B439" s="11" t="s">
        <v>886</v>
      </c>
      <c r="C439" s="11" t="s">
        <v>35</v>
      </c>
      <c r="D439" s="11">
        <v>1</v>
      </c>
      <c r="E439" s="23">
        <v>360</v>
      </c>
      <c r="F439" s="24">
        <f t="shared" si="6"/>
        <v>0.27500000000000002</v>
      </c>
      <c r="G439" s="23">
        <v>261</v>
      </c>
    </row>
    <row r="440" spans="1:7">
      <c r="A440" s="25" t="s">
        <v>887</v>
      </c>
      <c r="B440" s="11" t="s">
        <v>888</v>
      </c>
      <c r="C440" s="11" t="s">
        <v>35</v>
      </c>
      <c r="D440" s="11">
        <v>1</v>
      </c>
      <c r="E440" s="23">
        <v>564</v>
      </c>
      <c r="F440" s="24">
        <f t="shared" si="6"/>
        <v>0.27526595744680848</v>
      </c>
      <c r="G440" s="23">
        <v>408.75</v>
      </c>
    </row>
    <row r="441" spans="1:7">
      <c r="A441" s="25" t="s">
        <v>889</v>
      </c>
      <c r="B441" s="11" t="s">
        <v>890</v>
      </c>
      <c r="C441" s="11" t="s">
        <v>35</v>
      </c>
      <c r="D441" s="11">
        <v>1</v>
      </c>
      <c r="E441" s="23">
        <v>1037</v>
      </c>
      <c r="F441" s="24">
        <f t="shared" si="6"/>
        <v>0.27531340405014459</v>
      </c>
      <c r="G441" s="23">
        <v>751.5</v>
      </c>
    </row>
    <row r="442" spans="1:7">
      <c r="A442" s="25" t="s">
        <v>891</v>
      </c>
      <c r="B442" s="11" t="s">
        <v>892</v>
      </c>
      <c r="C442" s="11" t="s">
        <v>35</v>
      </c>
      <c r="D442" s="11">
        <v>1</v>
      </c>
      <c r="E442" s="23">
        <v>564</v>
      </c>
      <c r="F442" s="24">
        <f t="shared" si="6"/>
        <v>0.27526595744680848</v>
      </c>
      <c r="G442" s="23">
        <v>408.75</v>
      </c>
    </row>
    <row r="443" spans="1:7">
      <c r="A443" s="25" t="s">
        <v>893</v>
      </c>
      <c r="B443" s="11" t="s">
        <v>894</v>
      </c>
      <c r="C443" s="11" t="s">
        <v>35</v>
      </c>
      <c r="D443" s="11">
        <v>1</v>
      </c>
      <c r="E443" s="23">
        <v>1037</v>
      </c>
      <c r="F443" s="24">
        <f t="shared" si="6"/>
        <v>0.27531340405014459</v>
      </c>
      <c r="G443" s="23">
        <v>751.5</v>
      </c>
    </row>
    <row r="444" spans="1:7">
      <c r="A444" s="25" t="s">
        <v>895</v>
      </c>
      <c r="B444" s="11" t="s">
        <v>896</v>
      </c>
      <c r="C444" s="11" t="s">
        <v>35</v>
      </c>
      <c r="D444" s="11">
        <v>1</v>
      </c>
      <c r="E444" s="23">
        <v>1266</v>
      </c>
      <c r="F444" s="24">
        <f t="shared" si="6"/>
        <v>0.27547393364928907</v>
      </c>
      <c r="G444" s="23">
        <v>917.25</v>
      </c>
    </row>
    <row r="445" spans="1:7">
      <c r="A445" s="25" t="s">
        <v>897</v>
      </c>
      <c r="B445" s="11" t="s">
        <v>898</v>
      </c>
      <c r="C445" s="11" t="s">
        <v>35</v>
      </c>
      <c r="D445" s="11">
        <v>1</v>
      </c>
      <c r="E445" s="23">
        <v>1732</v>
      </c>
      <c r="F445" s="24">
        <f t="shared" si="6"/>
        <v>0.27554849884526555</v>
      </c>
      <c r="G445" s="23">
        <v>1254.75</v>
      </c>
    </row>
    <row r="446" spans="1:7">
      <c r="A446" s="25" t="s">
        <v>899</v>
      </c>
      <c r="B446" s="11" t="s">
        <v>900</v>
      </c>
      <c r="C446" s="11" t="s">
        <v>35</v>
      </c>
      <c r="D446" s="11">
        <v>1</v>
      </c>
      <c r="E446" s="23">
        <v>1266</v>
      </c>
      <c r="F446" s="24">
        <f t="shared" si="6"/>
        <v>0.27547393364928907</v>
      </c>
      <c r="G446" s="23">
        <v>917.25</v>
      </c>
    </row>
    <row r="447" spans="1:7">
      <c r="A447" s="25" t="s">
        <v>901</v>
      </c>
      <c r="B447" s="11" t="s">
        <v>902</v>
      </c>
      <c r="C447" s="11" t="s">
        <v>35</v>
      </c>
      <c r="D447" s="11">
        <v>1</v>
      </c>
      <c r="E447" s="23">
        <v>81</v>
      </c>
      <c r="F447" s="24">
        <f t="shared" si="6"/>
        <v>0.27777777777777779</v>
      </c>
      <c r="G447" s="23">
        <v>58.5</v>
      </c>
    </row>
    <row r="448" spans="1:7">
      <c r="A448" s="25" t="s">
        <v>903</v>
      </c>
      <c r="B448" s="11" t="s">
        <v>904</v>
      </c>
      <c r="C448" s="11" t="s">
        <v>35</v>
      </c>
      <c r="D448" s="11">
        <v>1</v>
      </c>
      <c r="E448" s="23">
        <v>81</v>
      </c>
      <c r="F448" s="24">
        <f t="shared" si="6"/>
        <v>0.27777777777777779</v>
      </c>
      <c r="G448" s="23">
        <v>58.5</v>
      </c>
    </row>
    <row r="449" spans="1:7">
      <c r="A449" s="25" t="s">
        <v>905</v>
      </c>
      <c r="B449" s="11" t="s">
        <v>906</v>
      </c>
      <c r="C449" s="11" t="s">
        <v>35</v>
      </c>
      <c r="D449" s="11">
        <v>1</v>
      </c>
      <c r="E449" s="23">
        <v>654</v>
      </c>
      <c r="F449" s="24">
        <f t="shared" si="6"/>
        <v>0.27522935779816515</v>
      </c>
      <c r="G449" s="23">
        <v>474</v>
      </c>
    </row>
    <row r="450" spans="1:7">
      <c r="A450" s="25" t="s">
        <v>907</v>
      </c>
      <c r="B450" s="11" t="s">
        <v>908</v>
      </c>
      <c r="C450" s="11" t="s">
        <v>35</v>
      </c>
      <c r="D450" s="11">
        <v>1</v>
      </c>
      <c r="E450" s="23">
        <v>654</v>
      </c>
      <c r="F450" s="24">
        <f t="shared" si="6"/>
        <v>0.27522935779816515</v>
      </c>
      <c r="G450" s="23">
        <v>474</v>
      </c>
    </row>
    <row r="451" spans="1:7">
      <c r="A451" s="25" t="s">
        <v>909</v>
      </c>
      <c r="B451" s="11" t="s">
        <v>910</v>
      </c>
      <c r="C451" s="11" t="s">
        <v>35</v>
      </c>
      <c r="D451" s="11">
        <v>1</v>
      </c>
      <c r="E451" s="23">
        <v>640</v>
      </c>
      <c r="F451" s="24">
        <f t="shared" ref="F451:F514" si="7">1-(G451/E451)</f>
        <v>0.13093749999999993</v>
      </c>
      <c r="G451" s="23">
        <v>556.20000000000005</v>
      </c>
    </row>
    <row r="452" spans="1:7">
      <c r="A452" s="25">
        <v>78000172</v>
      </c>
      <c r="B452" s="11" t="s">
        <v>911</v>
      </c>
      <c r="C452" s="11" t="s">
        <v>35</v>
      </c>
      <c r="D452" s="11">
        <v>1</v>
      </c>
      <c r="E452" s="23">
        <v>2159</v>
      </c>
      <c r="F452" s="24">
        <f t="shared" si="7"/>
        <v>0.13043075497915702</v>
      </c>
      <c r="G452" s="23">
        <v>1877.4</v>
      </c>
    </row>
    <row r="453" spans="1:7">
      <c r="A453" s="25">
        <v>78000150</v>
      </c>
      <c r="B453" s="11" t="s">
        <v>912</v>
      </c>
      <c r="C453" s="11" t="s">
        <v>35</v>
      </c>
      <c r="D453" s="11">
        <v>1</v>
      </c>
      <c r="E453" s="23">
        <v>15617</v>
      </c>
      <c r="F453" s="24">
        <f t="shared" si="7"/>
        <v>0.130428379330217</v>
      </c>
      <c r="G453" s="23">
        <v>13580.1</v>
      </c>
    </row>
    <row r="454" spans="1:7">
      <c r="A454" s="25">
        <v>78000151</v>
      </c>
      <c r="B454" s="11" t="s">
        <v>913</v>
      </c>
      <c r="C454" s="11" t="s">
        <v>35</v>
      </c>
      <c r="D454" s="11">
        <v>1</v>
      </c>
      <c r="E454" s="23">
        <v>8746</v>
      </c>
      <c r="F454" s="24">
        <f t="shared" si="7"/>
        <v>0.13045963869197352</v>
      </c>
      <c r="G454" s="23">
        <v>7605</v>
      </c>
    </row>
    <row r="455" spans="1:7">
      <c r="A455" s="25">
        <v>78000152</v>
      </c>
      <c r="B455" s="11" t="s">
        <v>914</v>
      </c>
      <c r="C455" s="11" t="s">
        <v>35</v>
      </c>
      <c r="D455" s="11">
        <v>1</v>
      </c>
      <c r="E455" s="23">
        <v>4373</v>
      </c>
      <c r="F455" s="24">
        <f t="shared" si="7"/>
        <v>0.13045963869197352</v>
      </c>
      <c r="G455" s="23">
        <v>3802.5</v>
      </c>
    </row>
    <row r="456" spans="1:7">
      <c r="A456" s="25">
        <v>78000170</v>
      </c>
      <c r="B456" s="11" t="s">
        <v>915</v>
      </c>
      <c r="C456" s="11" t="s">
        <v>35</v>
      </c>
      <c r="D456" s="11">
        <v>1</v>
      </c>
      <c r="E456" s="23">
        <v>2624</v>
      </c>
      <c r="F456" s="24">
        <f t="shared" si="7"/>
        <v>0.13052591463414631</v>
      </c>
      <c r="G456" s="23">
        <v>2281.5</v>
      </c>
    </row>
    <row r="457" spans="1:7">
      <c r="A457" s="25">
        <v>78000171</v>
      </c>
      <c r="B457" s="11" t="s">
        <v>916</v>
      </c>
      <c r="C457" s="11" t="s">
        <v>35</v>
      </c>
      <c r="D457" s="11">
        <v>1</v>
      </c>
      <c r="E457" s="23">
        <v>142</v>
      </c>
      <c r="F457" s="24">
        <f t="shared" si="7"/>
        <v>0.13169014084507047</v>
      </c>
      <c r="G457" s="23">
        <v>123.3</v>
      </c>
    </row>
    <row r="458" spans="1:7">
      <c r="A458" s="25">
        <v>81000001</v>
      </c>
      <c r="B458" s="11" t="s">
        <v>917</v>
      </c>
      <c r="C458" s="11" t="s">
        <v>35</v>
      </c>
      <c r="D458" s="11">
        <v>1</v>
      </c>
      <c r="E458" s="23">
        <v>518</v>
      </c>
      <c r="F458" s="24">
        <f t="shared" si="7"/>
        <v>0.13127413127413123</v>
      </c>
      <c r="G458" s="23">
        <v>450</v>
      </c>
    </row>
    <row r="459" spans="1:7">
      <c r="A459" s="25">
        <v>81000002</v>
      </c>
      <c r="B459" s="11" t="s">
        <v>918</v>
      </c>
      <c r="C459" s="11" t="s">
        <v>35</v>
      </c>
      <c r="D459" s="11">
        <v>1</v>
      </c>
      <c r="E459" s="23">
        <v>2588</v>
      </c>
      <c r="F459" s="24">
        <f t="shared" si="7"/>
        <v>0.13060278207109732</v>
      </c>
      <c r="G459" s="23">
        <v>2250</v>
      </c>
    </row>
    <row r="460" spans="1:7">
      <c r="A460" s="25">
        <v>81000003</v>
      </c>
      <c r="B460" s="11" t="s">
        <v>919</v>
      </c>
      <c r="C460" s="11" t="s">
        <v>35</v>
      </c>
      <c r="D460" s="11">
        <v>1</v>
      </c>
      <c r="E460" s="23">
        <v>7763</v>
      </c>
      <c r="F460" s="24">
        <f t="shared" si="7"/>
        <v>0.13049078964317917</v>
      </c>
      <c r="G460" s="23">
        <v>6750</v>
      </c>
    </row>
    <row r="461" spans="1:7">
      <c r="A461" s="25">
        <v>81000004</v>
      </c>
      <c r="B461" s="11" t="s">
        <v>920</v>
      </c>
      <c r="C461" s="11" t="s">
        <v>35</v>
      </c>
      <c r="D461" s="11">
        <v>1</v>
      </c>
      <c r="E461" s="23">
        <v>20700</v>
      </c>
      <c r="F461" s="24">
        <f t="shared" si="7"/>
        <v>0.13043478260869568</v>
      </c>
      <c r="G461" s="23">
        <v>18000</v>
      </c>
    </row>
    <row r="462" spans="1:7">
      <c r="A462" s="25">
        <v>81000056</v>
      </c>
      <c r="B462" s="11" t="s">
        <v>921</v>
      </c>
      <c r="C462" s="11" t="s">
        <v>35</v>
      </c>
      <c r="D462" s="11">
        <v>1</v>
      </c>
      <c r="E462" s="23">
        <v>4140</v>
      </c>
      <c r="F462" s="24">
        <f t="shared" si="7"/>
        <v>0.13043478260869568</v>
      </c>
      <c r="G462" s="23">
        <v>3600</v>
      </c>
    </row>
    <row r="463" spans="1:7">
      <c r="A463" s="25">
        <v>81000027</v>
      </c>
      <c r="B463" s="11" t="s">
        <v>922</v>
      </c>
      <c r="C463" s="11" t="s">
        <v>35</v>
      </c>
      <c r="D463" s="11">
        <v>1</v>
      </c>
      <c r="E463" s="23">
        <v>12368</v>
      </c>
      <c r="F463" s="24">
        <f t="shared" si="7"/>
        <v>0.13041720569210868</v>
      </c>
      <c r="G463" s="23">
        <v>10755</v>
      </c>
    </row>
    <row r="464" spans="1:7">
      <c r="A464" s="25">
        <v>81000028</v>
      </c>
      <c r="B464" s="11" t="s">
        <v>923</v>
      </c>
      <c r="C464" s="11" t="s">
        <v>35</v>
      </c>
      <c r="D464" s="11">
        <v>1</v>
      </c>
      <c r="E464" s="23">
        <v>17543</v>
      </c>
      <c r="F464" s="24">
        <f t="shared" si="7"/>
        <v>0.13042239069714412</v>
      </c>
      <c r="G464" s="23">
        <v>15255</v>
      </c>
    </row>
    <row r="465" spans="1:7">
      <c r="A465" s="25">
        <v>81000029</v>
      </c>
      <c r="B465" s="11" t="s">
        <v>924</v>
      </c>
      <c r="C465" s="11" t="s">
        <v>35</v>
      </c>
      <c r="D465" s="11">
        <v>1</v>
      </c>
      <c r="E465" s="23">
        <v>22718</v>
      </c>
      <c r="F465" s="24">
        <f t="shared" si="7"/>
        <v>0.13042521348710279</v>
      </c>
      <c r="G465" s="23">
        <v>19755</v>
      </c>
    </row>
    <row r="466" spans="1:7">
      <c r="A466" s="25">
        <v>81000030</v>
      </c>
      <c r="B466" s="11" t="s">
        <v>925</v>
      </c>
      <c r="C466" s="11" t="s">
        <v>35</v>
      </c>
      <c r="D466" s="11">
        <v>1</v>
      </c>
      <c r="E466" s="23">
        <v>26858</v>
      </c>
      <c r="F466" s="24">
        <f t="shared" si="7"/>
        <v>0.13042668850994121</v>
      </c>
      <c r="G466" s="23">
        <v>23355</v>
      </c>
    </row>
    <row r="467" spans="1:7">
      <c r="A467" s="25">
        <v>81000070</v>
      </c>
      <c r="B467" s="11" t="s">
        <v>926</v>
      </c>
      <c r="C467" s="11" t="s">
        <v>35</v>
      </c>
      <c r="D467" s="11">
        <v>1</v>
      </c>
      <c r="E467" s="23">
        <v>5000</v>
      </c>
      <c r="F467" s="24">
        <f t="shared" si="7"/>
        <v>9.9999999999999978E-2</v>
      </c>
      <c r="G467" s="23">
        <v>4500</v>
      </c>
    </row>
    <row r="468" spans="1:7">
      <c r="A468" s="25">
        <v>81000036</v>
      </c>
      <c r="B468" s="11" t="s">
        <v>927</v>
      </c>
      <c r="C468" s="11" t="s">
        <v>35</v>
      </c>
      <c r="D468" s="11">
        <v>1</v>
      </c>
      <c r="E468" s="23">
        <v>12368</v>
      </c>
      <c r="F468" s="24">
        <f t="shared" si="7"/>
        <v>0.13041720569210868</v>
      </c>
      <c r="G468" s="23">
        <v>10755</v>
      </c>
    </row>
    <row r="469" spans="1:7">
      <c r="A469" s="25">
        <v>81000037</v>
      </c>
      <c r="B469" s="11" t="s">
        <v>928</v>
      </c>
      <c r="C469" s="11" t="s">
        <v>35</v>
      </c>
      <c r="D469" s="11">
        <v>1</v>
      </c>
      <c r="E469" s="23">
        <v>17543</v>
      </c>
      <c r="F469" s="24">
        <f t="shared" si="7"/>
        <v>0.13042239069714412</v>
      </c>
      <c r="G469" s="23">
        <v>15255</v>
      </c>
    </row>
    <row r="470" spans="1:7">
      <c r="A470" s="25">
        <v>81000038</v>
      </c>
      <c r="B470" s="11" t="s">
        <v>929</v>
      </c>
      <c r="C470" s="11" t="s">
        <v>35</v>
      </c>
      <c r="D470" s="11">
        <v>1</v>
      </c>
      <c r="E470" s="23">
        <v>22718</v>
      </c>
      <c r="F470" s="24">
        <f t="shared" si="7"/>
        <v>0.13042521348710279</v>
      </c>
      <c r="G470" s="23">
        <v>19755</v>
      </c>
    </row>
    <row r="471" spans="1:7">
      <c r="A471" s="25">
        <v>81000039</v>
      </c>
      <c r="B471" s="11" t="s">
        <v>930</v>
      </c>
      <c r="C471" s="11" t="s">
        <v>35</v>
      </c>
      <c r="D471" s="11">
        <v>1</v>
      </c>
      <c r="E471" s="23">
        <v>26858</v>
      </c>
      <c r="F471" s="24">
        <f t="shared" si="7"/>
        <v>0.13042668850994121</v>
      </c>
      <c r="G471" s="23">
        <v>23355</v>
      </c>
    </row>
    <row r="472" spans="1:7">
      <c r="A472" s="25">
        <v>81000065</v>
      </c>
      <c r="B472" s="11" t="s">
        <v>931</v>
      </c>
      <c r="C472" s="11" t="s">
        <v>35</v>
      </c>
      <c r="D472" s="11">
        <v>1</v>
      </c>
      <c r="E472" s="23">
        <v>5175</v>
      </c>
      <c r="F472" s="24">
        <f t="shared" si="7"/>
        <v>0.13043478260869568</v>
      </c>
      <c r="G472" s="23">
        <v>4500</v>
      </c>
    </row>
    <row r="473" spans="1:7">
      <c r="A473" s="25">
        <v>81000054</v>
      </c>
      <c r="B473" s="11" t="s">
        <v>932</v>
      </c>
      <c r="C473" s="11" t="s">
        <v>35</v>
      </c>
      <c r="D473" s="11">
        <v>1</v>
      </c>
      <c r="E473" s="23">
        <v>93150</v>
      </c>
      <c r="F473" s="24">
        <f t="shared" si="7"/>
        <v>0.13043478260869568</v>
      </c>
      <c r="G473" s="23">
        <v>81000</v>
      </c>
    </row>
    <row r="474" spans="1:7">
      <c r="A474" s="25">
        <v>81000071</v>
      </c>
      <c r="B474" s="11" t="s">
        <v>933</v>
      </c>
      <c r="C474" s="11" t="s">
        <v>35</v>
      </c>
      <c r="D474" s="11">
        <v>1</v>
      </c>
      <c r="E474" s="23">
        <v>200000</v>
      </c>
      <c r="F474" s="24">
        <f t="shared" si="7"/>
        <v>9.9999999999999978E-2</v>
      </c>
      <c r="G474" s="23">
        <v>180000</v>
      </c>
    </row>
    <row r="475" spans="1:7">
      <c r="A475" s="25">
        <v>81000044</v>
      </c>
      <c r="B475" s="11" t="s">
        <v>934</v>
      </c>
      <c r="C475" s="11" t="s">
        <v>35</v>
      </c>
      <c r="D475" s="11">
        <v>1</v>
      </c>
      <c r="E475" s="23">
        <v>46575</v>
      </c>
      <c r="F475" s="24">
        <f t="shared" si="7"/>
        <v>0.13043478260869568</v>
      </c>
      <c r="G475" s="23">
        <v>40500</v>
      </c>
    </row>
    <row r="476" spans="1:7">
      <c r="A476" s="25">
        <v>81000072</v>
      </c>
      <c r="B476" s="11" t="s">
        <v>935</v>
      </c>
      <c r="C476" s="11" t="s">
        <v>35</v>
      </c>
      <c r="D476" s="11">
        <v>1</v>
      </c>
      <c r="E476" s="23">
        <v>90000</v>
      </c>
      <c r="F476" s="24">
        <f t="shared" si="7"/>
        <v>9.9999999999999978E-2</v>
      </c>
      <c r="G476" s="23">
        <v>81000</v>
      </c>
    </row>
    <row r="477" spans="1:7">
      <c r="A477" s="25">
        <v>81000073</v>
      </c>
      <c r="B477" s="11" t="s">
        <v>936</v>
      </c>
      <c r="C477" s="11" t="s">
        <v>35</v>
      </c>
      <c r="D477" s="11">
        <v>1</v>
      </c>
      <c r="E477" s="23">
        <v>200000</v>
      </c>
      <c r="F477" s="24">
        <f t="shared" si="7"/>
        <v>9.9999999999999978E-2</v>
      </c>
      <c r="G477" s="23">
        <v>180000</v>
      </c>
    </row>
    <row r="478" spans="1:7">
      <c r="A478" s="25">
        <v>81000074</v>
      </c>
      <c r="B478" s="11" t="s">
        <v>937</v>
      </c>
      <c r="C478" s="11" t="s">
        <v>35</v>
      </c>
      <c r="D478" s="11">
        <v>1</v>
      </c>
      <c r="E478" s="23">
        <v>2000</v>
      </c>
      <c r="F478" s="24">
        <f t="shared" si="7"/>
        <v>9.9999999999999978E-2</v>
      </c>
      <c r="G478" s="23">
        <v>1800</v>
      </c>
    </row>
    <row r="479" spans="1:7">
      <c r="A479" s="25">
        <v>81000031</v>
      </c>
      <c r="B479" s="11" t="s">
        <v>938</v>
      </c>
      <c r="C479" s="11" t="s">
        <v>35</v>
      </c>
      <c r="D479" s="11">
        <v>1</v>
      </c>
      <c r="E479" s="23">
        <v>6210</v>
      </c>
      <c r="F479" s="24">
        <f t="shared" si="7"/>
        <v>0.13043478260869568</v>
      </c>
      <c r="G479" s="23">
        <v>5400</v>
      </c>
    </row>
    <row r="480" spans="1:7">
      <c r="A480" s="25">
        <v>81000032</v>
      </c>
      <c r="B480" s="11" t="s">
        <v>939</v>
      </c>
      <c r="C480" s="11" t="s">
        <v>35</v>
      </c>
      <c r="D480" s="11">
        <v>1</v>
      </c>
      <c r="E480" s="23">
        <v>13403</v>
      </c>
      <c r="F480" s="24">
        <f t="shared" si="7"/>
        <v>0.1304185630082817</v>
      </c>
      <c r="G480" s="23">
        <v>11655</v>
      </c>
    </row>
    <row r="481" spans="1:7">
      <c r="A481" s="25">
        <v>81000033</v>
      </c>
      <c r="B481" s="11" t="s">
        <v>940</v>
      </c>
      <c r="C481" s="11" t="s">
        <v>35</v>
      </c>
      <c r="D481" s="11">
        <v>1</v>
      </c>
      <c r="E481" s="23">
        <v>18578</v>
      </c>
      <c r="F481" s="24">
        <f t="shared" si="7"/>
        <v>0.13042308106362366</v>
      </c>
      <c r="G481" s="23">
        <v>16155</v>
      </c>
    </row>
    <row r="482" spans="1:7">
      <c r="A482" s="25">
        <v>81000034</v>
      </c>
      <c r="B482" s="11" t="s">
        <v>941</v>
      </c>
      <c r="C482" s="11" t="s">
        <v>35</v>
      </c>
      <c r="D482" s="11">
        <v>1</v>
      </c>
      <c r="E482" s="23">
        <v>22718</v>
      </c>
      <c r="F482" s="24">
        <f t="shared" si="7"/>
        <v>0.13042521348710279</v>
      </c>
      <c r="G482" s="23">
        <v>19755</v>
      </c>
    </row>
    <row r="483" spans="1:7">
      <c r="A483" s="25">
        <v>81000055</v>
      </c>
      <c r="B483" s="11" t="s">
        <v>942</v>
      </c>
      <c r="C483" s="11" t="s">
        <v>35</v>
      </c>
      <c r="D483" s="11">
        <v>1</v>
      </c>
      <c r="E483" s="23">
        <v>3105</v>
      </c>
      <c r="F483" s="24">
        <f t="shared" si="7"/>
        <v>0.13043478260869568</v>
      </c>
      <c r="G483" s="23">
        <v>2700</v>
      </c>
    </row>
    <row r="484" spans="1:7">
      <c r="A484" s="25">
        <v>81000040</v>
      </c>
      <c r="B484" s="11" t="s">
        <v>943</v>
      </c>
      <c r="C484" s="11" t="s">
        <v>35</v>
      </c>
      <c r="D484" s="11">
        <v>1</v>
      </c>
      <c r="E484" s="23">
        <v>6210</v>
      </c>
      <c r="F484" s="24">
        <f t="shared" si="7"/>
        <v>0.13043478260869568</v>
      </c>
      <c r="G484" s="23">
        <v>5400</v>
      </c>
    </row>
    <row r="485" spans="1:7">
      <c r="A485" s="25">
        <v>81000041</v>
      </c>
      <c r="B485" s="11" t="s">
        <v>944</v>
      </c>
      <c r="C485" s="11" t="s">
        <v>35</v>
      </c>
      <c r="D485" s="11">
        <v>1</v>
      </c>
      <c r="E485" s="23">
        <v>13403</v>
      </c>
      <c r="F485" s="24">
        <f t="shared" si="7"/>
        <v>0.1304185630082817</v>
      </c>
      <c r="G485" s="23">
        <v>11655</v>
      </c>
    </row>
    <row r="486" spans="1:7">
      <c r="A486" s="25">
        <v>81000042</v>
      </c>
      <c r="B486" s="11" t="s">
        <v>945</v>
      </c>
      <c r="C486" s="11" t="s">
        <v>35</v>
      </c>
      <c r="D486" s="11">
        <v>1</v>
      </c>
      <c r="E486" s="23">
        <v>18578</v>
      </c>
      <c r="F486" s="24">
        <f t="shared" si="7"/>
        <v>0.13042308106362366</v>
      </c>
      <c r="G486" s="23">
        <v>16155</v>
      </c>
    </row>
    <row r="487" spans="1:7">
      <c r="A487" s="25">
        <v>81000043</v>
      </c>
      <c r="B487" s="11" t="s">
        <v>946</v>
      </c>
      <c r="C487" s="11" t="s">
        <v>35</v>
      </c>
      <c r="D487" s="11">
        <v>1</v>
      </c>
      <c r="E487" s="23">
        <v>22718</v>
      </c>
      <c r="F487" s="24">
        <f t="shared" si="7"/>
        <v>0.13042521348710279</v>
      </c>
      <c r="G487" s="23">
        <v>19755</v>
      </c>
    </row>
    <row r="488" spans="1:7">
      <c r="A488" s="25">
        <v>81000066</v>
      </c>
      <c r="B488" s="11" t="s">
        <v>947</v>
      </c>
      <c r="C488" s="11" t="s">
        <v>35</v>
      </c>
      <c r="D488" s="11">
        <v>1</v>
      </c>
      <c r="E488" s="23">
        <v>3105</v>
      </c>
      <c r="F488" s="24">
        <f t="shared" si="7"/>
        <v>0.13043478260869568</v>
      </c>
      <c r="G488" s="23">
        <v>2700</v>
      </c>
    </row>
    <row r="489" spans="1:7">
      <c r="A489" s="25">
        <v>81000035</v>
      </c>
      <c r="B489" s="11" t="s">
        <v>948</v>
      </c>
      <c r="C489" s="11" t="s">
        <v>35</v>
      </c>
      <c r="D489" s="11">
        <v>1</v>
      </c>
      <c r="E489" s="23">
        <v>46575</v>
      </c>
      <c r="F489" s="24">
        <f t="shared" si="7"/>
        <v>0.13043478260869568</v>
      </c>
      <c r="G489" s="23">
        <v>40500</v>
      </c>
    </row>
    <row r="490" spans="1:7">
      <c r="A490" s="25">
        <v>81000057</v>
      </c>
      <c r="B490" s="11" t="s">
        <v>949</v>
      </c>
      <c r="C490" s="11" t="s">
        <v>35</v>
      </c>
      <c r="D490" s="11">
        <v>1</v>
      </c>
      <c r="E490" s="23">
        <v>62100</v>
      </c>
      <c r="F490" s="24">
        <f t="shared" si="7"/>
        <v>0.13043478260869568</v>
      </c>
      <c r="G490" s="23">
        <v>54000</v>
      </c>
    </row>
    <row r="491" spans="1:7">
      <c r="A491" s="25">
        <v>81000058</v>
      </c>
      <c r="B491" s="11" t="s">
        <v>950</v>
      </c>
      <c r="C491" s="11" t="s">
        <v>35</v>
      </c>
      <c r="D491" s="11">
        <v>1</v>
      </c>
      <c r="E491" s="23">
        <v>155250</v>
      </c>
      <c r="F491" s="24">
        <f t="shared" si="7"/>
        <v>0.13043478260869568</v>
      </c>
      <c r="G491" s="23">
        <v>135000</v>
      </c>
    </row>
    <row r="492" spans="1:7">
      <c r="A492" s="25">
        <v>81000059</v>
      </c>
      <c r="B492" s="11" t="s">
        <v>951</v>
      </c>
      <c r="C492" s="11" t="s">
        <v>35</v>
      </c>
      <c r="D492" s="11">
        <v>1</v>
      </c>
      <c r="E492" s="23">
        <v>93150</v>
      </c>
      <c r="F492" s="24">
        <f t="shared" si="7"/>
        <v>0.13043478260869568</v>
      </c>
      <c r="G492" s="23">
        <v>81000</v>
      </c>
    </row>
    <row r="493" spans="1:7">
      <c r="A493" s="25">
        <v>81000060</v>
      </c>
      <c r="B493" s="11" t="s">
        <v>952</v>
      </c>
      <c r="C493" s="11" t="s">
        <v>35</v>
      </c>
      <c r="D493" s="11">
        <v>1</v>
      </c>
      <c r="E493" s="23">
        <v>207000</v>
      </c>
      <c r="F493" s="24">
        <f t="shared" si="7"/>
        <v>0.73913043478260865</v>
      </c>
      <c r="G493" s="23">
        <v>54000</v>
      </c>
    </row>
    <row r="494" spans="1:7">
      <c r="A494" s="25">
        <v>81000061</v>
      </c>
      <c r="B494" s="11" t="s">
        <v>953</v>
      </c>
      <c r="C494" s="11" t="s">
        <v>35</v>
      </c>
      <c r="D494" s="11">
        <v>1</v>
      </c>
      <c r="E494" s="23">
        <v>124200</v>
      </c>
      <c r="F494" s="24">
        <f t="shared" si="7"/>
        <v>0.13043478260869568</v>
      </c>
      <c r="G494" s="23">
        <v>108000</v>
      </c>
    </row>
    <row r="495" spans="1:7">
      <c r="A495" s="25">
        <v>81000075</v>
      </c>
      <c r="B495" s="11" t="s">
        <v>954</v>
      </c>
      <c r="C495" s="11" t="s">
        <v>35</v>
      </c>
      <c r="D495" s="11">
        <v>1</v>
      </c>
      <c r="E495" s="23">
        <v>1000</v>
      </c>
      <c r="F495" s="24">
        <f t="shared" si="7"/>
        <v>9.9999999999999978E-2</v>
      </c>
      <c r="G495" s="23">
        <v>900</v>
      </c>
    </row>
    <row r="496" spans="1:7">
      <c r="A496" s="25">
        <v>78000168</v>
      </c>
      <c r="B496" s="11" t="s">
        <v>955</v>
      </c>
      <c r="C496" s="11" t="s">
        <v>35</v>
      </c>
      <c r="D496" s="11">
        <v>1</v>
      </c>
      <c r="E496" s="23">
        <v>397</v>
      </c>
      <c r="F496" s="24">
        <f t="shared" si="7"/>
        <v>0.12947103274559191</v>
      </c>
      <c r="G496" s="23">
        <v>345.6</v>
      </c>
    </row>
    <row r="497" spans="1:7">
      <c r="A497" s="25">
        <v>78000169</v>
      </c>
      <c r="B497" s="11" t="s">
        <v>956</v>
      </c>
      <c r="C497" s="11" t="s">
        <v>35</v>
      </c>
      <c r="D497" s="11">
        <v>1</v>
      </c>
      <c r="E497" s="23">
        <v>530</v>
      </c>
      <c r="F497" s="24">
        <f t="shared" si="7"/>
        <v>0.13056603773584907</v>
      </c>
      <c r="G497" s="23">
        <v>460.8</v>
      </c>
    </row>
    <row r="498" spans="1:7">
      <c r="A498" s="25" t="s">
        <v>957</v>
      </c>
      <c r="B498" s="11" t="s">
        <v>958</v>
      </c>
      <c r="C498" s="11" t="s">
        <v>35</v>
      </c>
      <c r="D498" s="11">
        <v>1</v>
      </c>
      <c r="E498" s="23">
        <v>57202</v>
      </c>
      <c r="F498" s="24">
        <f t="shared" si="7"/>
        <v>0.13042900597881191</v>
      </c>
      <c r="G498" s="23">
        <v>49741.200000000004</v>
      </c>
    </row>
    <row r="499" spans="1:7">
      <c r="A499" s="25" t="s">
        <v>959</v>
      </c>
      <c r="B499" s="11" t="s">
        <v>960</v>
      </c>
      <c r="C499" s="11" t="s">
        <v>35</v>
      </c>
      <c r="D499" s="11">
        <v>1</v>
      </c>
      <c r="E499" s="23">
        <v>51608</v>
      </c>
      <c r="F499" s="24">
        <f t="shared" si="7"/>
        <v>0.1304313284762052</v>
      </c>
      <c r="G499" s="23">
        <v>44876.700000000004</v>
      </c>
    </row>
    <row r="500" spans="1:7">
      <c r="A500" s="25" t="s">
        <v>961</v>
      </c>
      <c r="B500" s="11" t="s">
        <v>962</v>
      </c>
      <c r="C500" s="11" t="s">
        <v>35</v>
      </c>
      <c r="D500" s="11">
        <v>1</v>
      </c>
      <c r="E500" s="23">
        <v>35198</v>
      </c>
      <c r="F500" s="24">
        <f t="shared" si="7"/>
        <v>0.13042786521961469</v>
      </c>
      <c r="G500" s="23">
        <v>30607.200000000001</v>
      </c>
    </row>
    <row r="501" spans="1:7">
      <c r="A501" s="25" t="s">
        <v>963</v>
      </c>
      <c r="B501" s="11" t="s">
        <v>964</v>
      </c>
      <c r="C501" s="11" t="s">
        <v>35</v>
      </c>
      <c r="D501" s="11">
        <v>1</v>
      </c>
      <c r="E501" s="23">
        <v>49839</v>
      </c>
      <c r="F501" s="24">
        <f t="shared" si="7"/>
        <v>0.13042797808944806</v>
      </c>
      <c r="G501" s="23">
        <v>43338.6</v>
      </c>
    </row>
    <row r="502" spans="1:7">
      <c r="A502" s="25" t="s">
        <v>965</v>
      </c>
      <c r="B502" s="11" t="s">
        <v>966</v>
      </c>
      <c r="C502" s="11" t="s">
        <v>35</v>
      </c>
      <c r="D502" s="11">
        <v>1</v>
      </c>
      <c r="E502" s="23">
        <v>31593</v>
      </c>
      <c r="F502" s="24">
        <f t="shared" si="7"/>
        <v>0.13042446111480388</v>
      </c>
      <c r="G502" s="23">
        <v>27472.5</v>
      </c>
    </row>
    <row r="503" spans="1:7">
      <c r="A503" s="25" t="s">
        <v>967</v>
      </c>
      <c r="B503" s="11" t="s">
        <v>968</v>
      </c>
      <c r="C503" s="11" t="s">
        <v>35</v>
      </c>
      <c r="D503" s="11">
        <v>1</v>
      </c>
      <c r="E503" s="23">
        <v>57269</v>
      </c>
      <c r="F503" s="24">
        <f t="shared" si="7"/>
        <v>0.13044055248039943</v>
      </c>
      <c r="G503" s="23">
        <v>49798.8</v>
      </c>
    </row>
    <row r="504" spans="1:7">
      <c r="A504" s="25" t="s">
        <v>969</v>
      </c>
      <c r="B504" s="11" t="s">
        <v>970</v>
      </c>
      <c r="C504" s="11" t="s">
        <v>35</v>
      </c>
      <c r="D504" s="11">
        <v>1</v>
      </c>
      <c r="E504" s="23">
        <v>22038</v>
      </c>
      <c r="F504" s="24">
        <f t="shared" si="7"/>
        <v>0.1304247209365641</v>
      </c>
      <c r="G504" s="23">
        <v>19163.7</v>
      </c>
    </row>
    <row r="505" spans="1:7">
      <c r="A505" s="25" t="s">
        <v>971</v>
      </c>
      <c r="B505" s="11" t="s">
        <v>972</v>
      </c>
      <c r="C505" s="11" t="s">
        <v>35</v>
      </c>
      <c r="D505" s="11">
        <v>1</v>
      </c>
      <c r="E505" s="23">
        <v>31978</v>
      </c>
      <c r="F505" s="24">
        <f t="shared" si="7"/>
        <v>0.13042404152855092</v>
      </c>
      <c r="G505" s="23">
        <v>27807.3</v>
      </c>
    </row>
    <row r="506" spans="1:7">
      <c r="A506" s="25" t="s">
        <v>973</v>
      </c>
      <c r="B506" s="11" t="s">
        <v>974</v>
      </c>
      <c r="C506" s="11" t="s">
        <v>35</v>
      </c>
      <c r="D506" s="11">
        <v>1</v>
      </c>
      <c r="E506" s="23">
        <v>54478</v>
      </c>
      <c r="F506" s="24">
        <f t="shared" si="7"/>
        <v>0.13043063254891885</v>
      </c>
      <c r="G506" s="23">
        <v>47372.4</v>
      </c>
    </row>
    <row r="507" spans="1:7">
      <c r="A507" s="25" t="s">
        <v>975</v>
      </c>
      <c r="B507" s="11" t="s">
        <v>976</v>
      </c>
      <c r="C507" s="11" t="s">
        <v>35</v>
      </c>
      <c r="D507" s="11">
        <v>1</v>
      </c>
      <c r="E507" s="23">
        <v>53562</v>
      </c>
      <c r="F507" s="24">
        <f t="shared" si="7"/>
        <v>0.13043015570740446</v>
      </c>
      <c r="G507" s="23">
        <v>46575.9</v>
      </c>
    </row>
    <row r="508" spans="1:7">
      <c r="A508" s="25" t="s">
        <v>977</v>
      </c>
      <c r="B508" s="11" t="s">
        <v>978</v>
      </c>
      <c r="C508" s="11" t="s">
        <v>35</v>
      </c>
      <c r="D508" s="11">
        <v>1</v>
      </c>
      <c r="E508" s="23">
        <v>51790</v>
      </c>
      <c r="F508" s="24">
        <f t="shared" si="7"/>
        <v>0.13042865418034377</v>
      </c>
      <c r="G508" s="23">
        <v>45035.1</v>
      </c>
    </row>
    <row r="509" spans="1:7">
      <c r="A509" s="25" t="s">
        <v>979</v>
      </c>
      <c r="B509" s="11" t="s">
        <v>980</v>
      </c>
      <c r="C509" s="11" t="s">
        <v>35</v>
      </c>
      <c r="D509" s="11">
        <v>1</v>
      </c>
      <c r="E509" s="23">
        <v>19248</v>
      </c>
      <c r="F509" s="24">
        <f t="shared" si="7"/>
        <v>0.13043952618453869</v>
      </c>
      <c r="G509" s="23">
        <v>16737.3</v>
      </c>
    </row>
    <row r="510" spans="1:7">
      <c r="A510" s="25" t="s">
        <v>981</v>
      </c>
      <c r="B510" s="11" t="s">
        <v>982</v>
      </c>
      <c r="C510" s="11" t="s">
        <v>35</v>
      </c>
      <c r="D510" s="11">
        <v>1</v>
      </c>
      <c r="E510" s="23">
        <v>30425</v>
      </c>
      <c r="F510" s="24">
        <f t="shared" si="7"/>
        <v>0.13043878389482333</v>
      </c>
      <c r="G510" s="23">
        <v>26456.400000000001</v>
      </c>
    </row>
    <row r="511" spans="1:7">
      <c r="A511" s="25" t="s">
        <v>983</v>
      </c>
      <c r="B511" s="11" t="s">
        <v>984</v>
      </c>
      <c r="C511" s="11" t="s">
        <v>35</v>
      </c>
      <c r="D511" s="11">
        <v>1</v>
      </c>
      <c r="E511" s="23">
        <v>32409</v>
      </c>
      <c r="F511" s="24">
        <f t="shared" si="7"/>
        <v>0.13043599000277695</v>
      </c>
      <c r="G511" s="23">
        <v>28181.7</v>
      </c>
    </row>
    <row r="512" spans="1:7">
      <c r="A512" s="25" t="s">
        <v>985</v>
      </c>
      <c r="B512" s="11" t="s">
        <v>986</v>
      </c>
      <c r="C512" s="11" t="s">
        <v>35</v>
      </c>
      <c r="D512" s="11">
        <v>1</v>
      </c>
      <c r="E512" s="23">
        <v>38489</v>
      </c>
      <c r="F512" s="24">
        <f t="shared" si="7"/>
        <v>0.13044506222557084</v>
      </c>
      <c r="G512" s="23">
        <v>33468.300000000003</v>
      </c>
    </row>
    <row r="513" spans="1:7">
      <c r="A513" s="25" t="s">
        <v>987</v>
      </c>
      <c r="B513" s="11" t="s">
        <v>988</v>
      </c>
      <c r="C513" s="11" t="s">
        <v>35</v>
      </c>
      <c r="D513" s="11">
        <v>1</v>
      </c>
      <c r="E513" s="23">
        <v>42445</v>
      </c>
      <c r="F513" s="24">
        <f t="shared" si="7"/>
        <v>0.13042761220402876</v>
      </c>
      <c r="G513" s="23">
        <v>36909</v>
      </c>
    </row>
    <row r="514" spans="1:7">
      <c r="A514" s="25" t="s">
        <v>989</v>
      </c>
      <c r="B514" s="11" t="s">
        <v>990</v>
      </c>
      <c r="C514" s="11" t="s">
        <v>35</v>
      </c>
      <c r="D514" s="11">
        <v>1</v>
      </c>
      <c r="E514" s="23">
        <v>47115</v>
      </c>
      <c r="F514" s="24">
        <f t="shared" si="7"/>
        <v>0.130429799426934</v>
      </c>
      <c r="G514" s="23">
        <v>40969.800000000003</v>
      </c>
    </row>
    <row r="515" spans="1:7">
      <c r="A515" s="25" t="s">
        <v>991</v>
      </c>
      <c r="B515" s="11" t="s">
        <v>992</v>
      </c>
      <c r="C515" s="11" t="s">
        <v>35</v>
      </c>
      <c r="D515" s="11">
        <v>1</v>
      </c>
      <c r="E515" s="23">
        <v>51790</v>
      </c>
      <c r="F515" s="24">
        <f t="shared" ref="F515:F578" si="8">1-(G515/E515)</f>
        <v>0.13042865418034377</v>
      </c>
      <c r="G515" s="23">
        <v>45035.1</v>
      </c>
    </row>
    <row r="516" spans="1:7">
      <c r="A516" s="25" t="s">
        <v>993</v>
      </c>
      <c r="B516" s="11" t="s">
        <v>994</v>
      </c>
      <c r="C516" s="11" t="s">
        <v>35</v>
      </c>
      <c r="D516" s="11">
        <v>1</v>
      </c>
      <c r="E516" s="23">
        <v>54478</v>
      </c>
      <c r="F516" s="24">
        <f t="shared" si="8"/>
        <v>0.13043063254891885</v>
      </c>
      <c r="G516" s="23">
        <v>47372.4</v>
      </c>
    </row>
    <row r="517" spans="1:7">
      <c r="A517" s="25" t="s">
        <v>995</v>
      </c>
      <c r="B517" s="11" t="s">
        <v>996</v>
      </c>
      <c r="C517" s="11" t="s">
        <v>35</v>
      </c>
      <c r="D517" s="11">
        <v>1</v>
      </c>
      <c r="E517" s="23">
        <v>48886</v>
      </c>
      <c r="F517" s="24">
        <f t="shared" si="8"/>
        <v>0.13043202552878119</v>
      </c>
      <c r="G517" s="23">
        <v>42509.700000000004</v>
      </c>
    </row>
    <row r="518" spans="1:7">
      <c r="A518" s="25" t="s">
        <v>997</v>
      </c>
      <c r="B518" s="11" t="s">
        <v>998</v>
      </c>
      <c r="C518" s="11" t="s">
        <v>35</v>
      </c>
      <c r="D518" s="11">
        <v>1</v>
      </c>
      <c r="E518" s="23">
        <v>19248</v>
      </c>
      <c r="F518" s="24">
        <f t="shared" si="8"/>
        <v>0.13043952618453869</v>
      </c>
      <c r="G518" s="23">
        <v>16737.3</v>
      </c>
    </row>
    <row r="519" spans="1:7">
      <c r="A519" s="25" t="s">
        <v>999</v>
      </c>
      <c r="B519" s="11" t="s">
        <v>1000</v>
      </c>
      <c r="C519" s="11" t="s">
        <v>35</v>
      </c>
      <c r="D519" s="11">
        <v>1</v>
      </c>
      <c r="E519" s="23">
        <v>22499</v>
      </c>
      <c r="F519" s="24">
        <f t="shared" si="8"/>
        <v>0.13044135294901993</v>
      </c>
      <c r="G519" s="23">
        <v>19564.2</v>
      </c>
    </row>
    <row r="520" spans="1:7">
      <c r="A520" s="25" t="s">
        <v>1001</v>
      </c>
      <c r="B520" s="11" t="s">
        <v>1002</v>
      </c>
      <c r="C520" s="11" t="s">
        <v>35</v>
      </c>
      <c r="D520" s="11">
        <v>1</v>
      </c>
      <c r="E520" s="23">
        <v>40188</v>
      </c>
      <c r="F520" s="24">
        <f t="shared" si="8"/>
        <v>0.13043445804717835</v>
      </c>
      <c r="G520" s="23">
        <v>34946.1</v>
      </c>
    </row>
    <row r="521" spans="1:7">
      <c r="A521" s="25" t="s">
        <v>1003</v>
      </c>
      <c r="B521" s="11" t="s">
        <v>1004</v>
      </c>
      <c r="C521" s="11" t="s">
        <v>35</v>
      </c>
      <c r="D521" s="11">
        <v>1</v>
      </c>
      <c r="E521" s="23">
        <v>28867</v>
      </c>
      <c r="F521" s="24">
        <f t="shared" si="8"/>
        <v>0.1304292098243669</v>
      </c>
      <c r="G521" s="23">
        <v>25101.9</v>
      </c>
    </row>
    <row r="522" spans="1:7">
      <c r="A522" s="25" t="s">
        <v>1005</v>
      </c>
      <c r="B522" s="11" t="s">
        <v>1006</v>
      </c>
      <c r="C522" s="11" t="s">
        <v>35</v>
      </c>
      <c r="D522" s="11">
        <v>1</v>
      </c>
      <c r="E522" s="23">
        <v>25751</v>
      </c>
      <c r="F522" s="24">
        <f t="shared" si="8"/>
        <v>0.1304415362510194</v>
      </c>
      <c r="G522" s="23">
        <v>22392</v>
      </c>
    </row>
    <row r="523" spans="1:7">
      <c r="A523" s="25" t="s">
        <v>1007</v>
      </c>
      <c r="B523" s="11" t="s">
        <v>1008</v>
      </c>
      <c r="C523" s="11" t="s">
        <v>35</v>
      </c>
      <c r="D523" s="11">
        <v>1</v>
      </c>
      <c r="E523" s="23">
        <v>26597</v>
      </c>
      <c r="F523" s="24">
        <f t="shared" si="8"/>
        <v>0.13042072414182049</v>
      </c>
      <c r="G523" s="23">
        <v>23128.2</v>
      </c>
    </row>
    <row r="524" spans="1:7">
      <c r="A524" s="25" t="s">
        <v>1009</v>
      </c>
      <c r="B524" s="11" t="s">
        <v>1010</v>
      </c>
      <c r="C524" s="11" t="s">
        <v>35</v>
      </c>
      <c r="D524" s="11">
        <v>1</v>
      </c>
      <c r="E524" s="23">
        <v>29715</v>
      </c>
      <c r="F524" s="24">
        <f t="shared" si="8"/>
        <v>0.13043917213528522</v>
      </c>
      <c r="G524" s="23">
        <v>25839</v>
      </c>
    </row>
    <row r="525" spans="1:7">
      <c r="A525" s="25" t="s">
        <v>1011</v>
      </c>
      <c r="B525" s="11" t="s">
        <v>1012</v>
      </c>
      <c r="C525" s="11" t="s">
        <v>35</v>
      </c>
      <c r="D525" s="11">
        <v>1</v>
      </c>
      <c r="E525" s="23">
        <v>30561</v>
      </c>
      <c r="F525" s="24">
        <f t="shared" si="8"/>
        <v>0.13042112496318836</v>
      </c>
      <c r="G525" s="23">
        <v>26575.200000000001</v>
      </c>
    </row>
    <row r="526" spans="1:7">
      <c r="A526" s="25" t="s">
        <v>1013</v>
      </c>
      <c r="B526" s="11" t="s">
        <v>1014</v>
      </c>
      <c r="C526" s="11" t="s">
        <v>35</v>
      </c>
      <c r="D526" s="11">
        <v>1</v>
      </c>
      <c r="E526" s="23">
        <v>32409</v>
      </c>
      <c r="F526" s="24">
        <f t="shared" si="8"/>
        <v>0.13043599000277695</v>
      </c>
      <c r="G526" s="23">
        <v>28181.7</v>
      </c>
    </row>
    <row r="527" spans="1:7">
      <c r="A527" s="25" t="s">
        <v>1015</v>
      </c>
      <c r="B527" s="11" t="s">
        <v>1016</v>
      </c>
      <c r="C527" s="11" t="s">
        <v>35</v>
      </c>
      <c r="D527" s="11">
        <v>1</v>
      </c>
      <c r="E527" s="23">
        <v>33248</v>
      </c>
      <c r="F527" s="24">
        <f t="shared" si="8"/>
        <v>0.13042589027911444</v>
      </c>
      <c r="G527" s="23">
        <v>28911.600000000002</v>
      </c>
    </row>
    <row r="528" spans="1:7">
      <c r="A528" s="25" t="s">
        <v>1017</v>
      </c>
      <c r="B528" s="11" t="s">
        <v>1018</v>
      </c>
      <c r="C528" s="11" t="s">
        <v>35</v>
      </c>
      <c r="D528" s="11">
        <v>1</v>
      </c>
      <c r="E528" s="23">
        <v>37077</v>
      </c>
      <c r="F528" s="24">
        <f t="shared" si="8"/>
        <v>0.13043935593494616</v>
      </c>
      <c r="G528" s="23">
        <v>32240.7</v>
      </c>
    </row>
    <row r="529" spans="1:7">
      <c r="A529" s="25" t="s">
        <v>1019</v>
      </c>
      <c r="B529" s="11" t="s">
        <v>1020</v>
      </c>
      <c r="C529" s="11" t="s">
        <v>35</v>
      </c>
      <c r="D529" s="11">
        <v>1</v>
      </c>
      <c r="E529" s="23">
        <v>38489</v>
      </c>
      <c r="F529" s="24">
        <f t="shared" si="8"/>
        <v>0.13044506222557084</v>
      </c>
      <c r="G529" s="23">
        <v>33468.300000000003</v>
      </c>
    </row>
    <row r="530" spans="1:7">
      <c r="A530" s="25" t="s">
        <v>1021</v>
      </c>
      <c r="B530" s="11" t="s">
        <v>1022</v>
      </c>
      <c r="C530" s="11" t="s">
        <v>35</v>
      </c>
      <c r="D530" s="11">
        <v>1</v>
      </c>
      <c r="E530" s="23">
        <v>42445</v>
      </c>
      <c r="F530" s="24">
        <f t="shared" si="8"/>
        <v>0.13042761220402876</v>
      </c>
      <c r="G530" s="23">
        <v>36909</v>
      </c>
    </row>
    <row r="531" spans="1:7">
      <c r="A531" s="25" t="s">
        <v>1023</v>
      </c>
      <c r="B531" s="11" t="s">
        <v>1024</v>
      </c>
      <c r="C531" s="11" t="s">
        <v>35</v>
      </c>
      <c r="D531" s="11">
        <v>1</v>
      </c>
      <c r="E531" s="23">
        <v>44216</v>
      </c>
      <c r="F531" s="24">
        <f t="shared" si="8"/>
        <v>0.13043016102768223</v>
      </c>
      <c r="G531" s="23">
        <v>38448.9</v>
      </c>
    </row>
    <row r="532" spans="1:7">
      <c r="A532" s="25" t="s">
        <v>1025</v>
      </c>
      <c r="B532" s="11" t="s">
        <v>1026</v>
      </c>
      <c r="C532" s="11" t="s">
        <v>35</v>
      </c>
      <c r="D532" s="11">
        <v>1</v>
      </c>
      <c r="E532" s="23">
        <v>47115</v>
      </c>
      <c r="F532" s="24">
        <f t="shared" si="8"/>
        <v>0.130429799426934</v>
      </c>
      <c r="G532" s="23">
        <v>40969.800000000003</v>
      </c>
    </row>
    <row r="533" spans="1:7">
      <c r="A533" s="25" t="s">
        <v>1027</v>
      </c>
      <c r="B533" s="11" t="s">
        <v>1028</v>
      </c>
      <c r="C533" s="11" t="s">
        <v>35</v>
      </c>
      <c r="D533" s="11">
        <v>1</v>
      </c>
      <c r="E533" s="23">
        <v>48886</v>
      </c>
      <c r="F533" s="24">
        <f t="shared" si="8"/>
        <v>0.13043202552878119</v>
      </c>
      <c r="G533" s="23">
        <v>42509.700000000004</v>
      </c>
    </row>
    <row r="534" spans="1:7">
      <c r="A534" s="25" t="s">
        <v>1029</v>
      </c>
      <c r="B534" s="11" t="s">
        <v>1030</v>
      </c>
      <c r="C534" s="11" t="s">
        <v>35</v>
      </c>
      <c r="D534" s="11">
        <v>1</v>
      </c>
      <c r="E534" s="23">
        <v>35654</v>
      </c>
      <c r="F534" s="24">
        <f t="shared" si="8"/>
        <v>0.13044258708700285</v>
      </c>
      <c r="G534" s="23">
        <v>31003.200000000001</v>
      </c>
    </row>
    <row r="535" spans="1:7">
      <c r="A535" s="25" t="s">
        <v>1031</v>
      </c>
      <c r="B535" s="11" t="s">
        <v>1032</v>
      </c>
      <c r="C535" s="11" t="s">
        <v>35</v>
      </c>
      <c r="D535" s="11">
        <v>1</v>
      </c>
      <c r="E535" s="23">
        <v>45133</v>
      </c>
      <c r="F535" s="24">
        <f t="shared" si="8"/>
        <v>0.13043006226043019</v>
      </c>
      <c r="G535" s="23">
        <v>39246.300000000003</v>
      </c>
    </row>
    <row r="536" spans="1:7">
      <c r="A536" s="25" t="s">
        <v>1033</v>
      </c>
      <c r="B536" s="11" t="s">
        <v>1034</v>
      </c>
      <c r="C536" s="11" t="s">
        <v>35</v>
      </c>
      <c r="D536" s="11">
        <v>1</v>
      </c>
      <c r="E536" s="23">
        <v>49808</v>
      </c>
      <c r="F536" s="24">
        <f t="shared" si="8"/>
        <v>0.13042884677160294</v>
      </c>
      <c r="G536" s="23">
        <v>43311.6</v>
      </c>
    </row>
    <row r="537" spans="1:7">
      <c r="A537" s="25" t="s">
        <v>1035</v>
      </c>
      <c r="B537" s="11" t="s">
        <v>1036</v>
      </c>
      <c r="C537" s="11" t="s">
        <v>35</v>
      </c>
      <c r="D537" s="11">
        <v>1</v>
      </c>
      <c r="E537" s="23">
        <v>45987</v>
      </c>
      <c r="F537" s="24">
        <f t="shared" si="8"/>
        <v>0.13043251353643415</v>
      </c>
      <c r="G537" s="23">
        <v>39988.800000000003</v>
      </c>
    </row>
    <row r="538" spans="1:7">
      <c r="A538" s="25" t="s">
        <v>1037</v>
      </c>
      <c r="B538" s="11" t="s">
        <v>1038</v>
      </c>
      <c r="C538" s="11" t="s">
        <v>35</v>
      </c>
      <c r="D538" s="11">
        <v>1</v>
      </c>
      <c r="E538" s="23">
        <v>43299</v>
      </c>
      <c r="F538" s="24">
        <f t="shared" si="8"/>
        <v>0.13043026397838287</v>
      </c>
      <c r="G538" s="23">
        <v>37651.5</v>
      </c>
    </row>
    <row r="539" spans="1:7">
      <c r="A539" s="25" t="s">
        <v>1039</v>
      </c>
      <c r="B539" s="11" t="s">
        <v>1040</v>
      </c>
      <c r="C539" s="11" t="s">
        <v>35</v>
      </c>
      <c r="D539" s="11">
        <v>1</v>
      </c>
      <c r="E539" s="23">
        <v>35942</v>
      </c>
      <c r="F539" s="24">
        <f t="shared" si="8"/>
        <v>0.13042401647098101</v>
      </c>
      <c r="G539" s="23">
        <v>31254.3</v>
      </c>
    </row>
    <row r="540" spans="1:7">
      <c r="A540" s="25" t="s">
        <v>1041</v>
      </c>
      <c r="B540" s="11" t="s">
        <v>1042</v>
      </c>
      <c r="C540" s="11" t="s">
        <v>35</v>
      </c>
      <c r="D540" s="11">
        <v>1</v>
      </c>
      <c r="E540" s="23">
        <v>19564</v>
      </c>
      <c r="F540" s="24">
        <f t="shared" si="8"/>
        <v>0.1304538949090166</v>
      </c>
      <c r="G540" s="23">
        <v>17011.8</v>
      </c>
    </row>
    <row r="541" spans="1:7">
      <c r="A541" s="25" t="s">
        <v>1043</v>
      </c>
      <c r="B541" s="11" t="s">
        <v>1044</v>
      </c>
      <c r="C541" s="11" t="s">
        <v>35</v>
      </c>
      <c r="D541" s="11">
        <v>1</v>
      </c>
      <c r="E541" s="23">
        <v>15753</v>
      </c>
      <c r="F541" s="24">
        <f t="shared" si="8"/>
        <v>0.13045134260140923</v>
      </c>
      <c r="G541" s="23">
        <v>13698</v>
      </c>
    </row>
    <row r="542" spans="1:7">
      <c r="A542" s="25" t="s">
        <v>1045</v>
      </c>
      <c r="B542" s="11" t="s">
        <v>1046</v>
      </c>
      <c r="C542" s="11" t="s">
        <v>35</v>
      </c>
      <c r="D542" s="11">
        <v>1</v>
      </c>
      <c r="E542" s="23">
        <v>24584</v>
      </c>
      <c r="F542" s="24">
        <f t="shared" si="8"/>
        <v>0.13042222583794338</v>
      </c>
      <c r="G542" s="23">
        <v>21377.7</v>
      </c>
    </row>
    <row r="543" spans="1:7">
      <c r="A543" s="25" t="s">
        <v>1047</v>
      </c>
      <c r="B543" s="11" t="s">
        <v>1048</v>
      </c>
      <c r="C543" s="11" t="s">
        <v>35</v>
      </c>
      <c r="D543" s="11">
        <v>1</v>
      </c>
      <c r="E543" s="23">
        <v>29900</v>
      </c>
      <c r="F543" s="24">
        <f t="shared" si="8"/>
        <v>0.13043143812709024</v>
      </c>
      <c r="G543" s="23">
        <v>26000.100000000002</v>
      </c>
    </row>
    <row r="544" spans="1:7">
      <c r="A544" s="25" t="s">
        <v>1049</v>
      </c>
      <c r="B544" s="11" t="s">
        <v>1050</v>
      </c>
      <c r="C544" s="11" t="s">
        <v>35</v>
      </c>
      <c r="D544" s="11">
        <v>1</v>
      </c>
      <c r="E544" s="23">
        <v>30471</v>
      </c>
      <c r="F544" s="24">
        <f t="shared" si="8"/>
        <v>0.13042236880968783</v>
      </c>
      <c r="G544" s="23">
        <v>26496.9</v>
      </c>
    </row>
    <row r="545" spans="1:7">
      <c r="A545" s="25" t="s">
        <v>1051</v>
      </c>
      <c r="B545" s="11" t="s">
        <v>1052</v>
      </c>
      <c r="C545" s="11" t="s">
        <v>35</v>
      </c>
      <c r="D545" s="11">
        <v>1</v>
      </c>
      <c r="E545" s="23">
        <v>20421</v>
      </c>
      <c r="F545" s="24">
        <f t="shared" si="8"/>
        <v>0.130453944468929</v>
      </c>
      <c r="G545" s="23">
        <v>17757</v>
      </c>
    </row>
    <row r="546" spans="1:7">
      <c r="A546" s="25" t="s">
        <v>1053</v>
      </c>
      <c r="B546" s="11" t="s">
        <v>1054</v>
      </c>
      <c r="C546" s="11" t="s">
        <v>35</v>
      </c>
      <c r="D546" s="11">
        <v>1</v>
      </c>
      <c r="E546" s="23">
        <v>26746</v>
      </c>
      <c r="F546" s="24">
        <f t="shared" si="8"/>
        <v>0.13041950198160479</v>
      </c>
      <c r="G546" s="23">
        <v>23257.8</v>
      </c>
    </row>
    <row r="547" spans="1:7">
      <c r="A547" s="25" t="s">
        <v>1055</v>
      </c>
      <c r="B547" s="11" t="s">
        <v>1056</v>
      </c>
      <c r="C547" s="11" t="s">
        <v>35</v>
      </c>
      <c r="D547" s="11">
        <v>1</v>
      </c>
      <c r="E547" s="23">
        <v>29683</v>
      </c>
      <c r="F547" s="24">
        <f t="shared" si="8"/>
        <v>0.13044166694741088</v>
      </c>
      <c r="G547" s="23">
        <v>25811.100000000002</v>
      </c>
    </row>
    <row r="548" spans="1:7">
      <c r="A548" s="25" t="s">
        <v>1057</v>
      </c>
      <c r="B548" s="11" t="s">
        <v>1058</v>
      </c>
      <c r="C548" s="11" t="s">
        <v>35</v>
      </c>
      <c r="D548" s="11">
        <v>1</v>
      </c>
      <c r="E548" s="23">
        <v>29709</v>
      </c>
      <c r="F548" s="24">
        <f t="shared" si="8"/>
        <v>0.13044531960012107</v>
      </c>
      <c r="G548" s="23">
        <v>25833.600000000002</v>
      </c>
    </row>
    <row r="549" spans="1:7">
      <c r="A549" s="25" t="s">
        <v>1059</v>
      </c>
      <c r="B549" s="11" t="s">
        <v>1060</v>
      </c>
      <c r="C549" s="11" t="s">
        <v>35</v>
      </c>
      <c r="D549" s="11">
        <v>1</v>
      </c>
      <c r="E549" s="23">
        <v>41082</v>
      </c>
      <c r="F549" s="24">
        <f t="shared" si="8"/>
        <v>0.13042938513217461</v>
      </c>
      <c r="G549" s="23">
        <v>35723.700000000004</v>
      </c>
    </row>
    <row r="550" spans="1:7">
      <c r="A550" s="25" t="s">
        <v>1061</v>
      </c>
      <c r="B550" s="11" t="s">
        <v>1062</v>
      </c>
      <c r="C550" s="11" t="s">
        <v>35</v>
      </c>
      <c r="D550" s="11">
        <v>1</v>
      </c>
      <c r="E550" s="23">
        <v>30637</v>
      </c>
      <c r="F550" s="24">
        <f t="shared" si="8"/>
        <v>0.13043378920912618</v>
      </c>
      <c r="G550" s="23">
        <v>26640.9</v>
      </c>
    </row>
    <row r="551" spans="1:7">
      <c r="A551" s="25" t="s">
        <v>1063</v>
      </c>
      <c r="B551" s="11" t="s">
        <v>1064</v>
      </c>
      <c r="C551" s="11" t="s">
        <v>35</v>
      </c>
      <c r="D551" s="11">
        <v>1</v>
      </c>
      <c r="E551" s="23">
        <v>49983</v>
      </c>
      <c r="F551" s="24">
        <f t="shared" si="8"/>
        <v>0.13043034631774797</v>
      </c>
      <c r="G551" s="23">
        <v>43463.700000000004</v>
      </c>
    </row>
    <row r="552" spans="1:7">
      <c r="A552" s="25" t="s">
        <v>1065</v>
      </c>
      <c r="B552" s="11" t="s">
        <v>1066</v>
      </c>
      <c r="C552" s="11" t="s">
        <v>35</v>
      </c>
      <c r="D552" s="11">
        <v>1</v>
      </c>
      <c r="E552" s="23">
        <v>40210</v>
      </c>
      <c r="F552" s="24">
        <f t="shared" si="8"/>
        <v>0.13044018900770948</v>
      </c>
      <c r="G552" s="23">
        <v>34965</v>
      </c>
    </row>
    <row r="553" spans="1:7">
      <c r="A553" s="25" t="s">
        <v>1067</v>
      </c>
      <c r="B553" s="11" t="s">
        <v>1068</v>
      </c>
      <c r="C553" s="11" t="s">
        <v>35</v>
      </c>
      <c r="D553" s="11">
        <v>1</v>
      </c>
      <c r="E553" s="23">
        <v>42769</v>
      </c>
      <c r="F553" s="24">
        <f t="shared" si="8"/>
        <v>0.13042858144918035</v>
      </c>
      <c r="G553" s="23">
        <v>37190.700000000004</v>
      </c>
    </row>
    <row r="554" spans="1:7">
      <c r="A554" s="25" t="s">
        <v>1069</v>
      </c>
      <c r="B554" s="11" t="s">
        <v>1070</v>
      </c>
      <c r="C554" s="11" t="s">
        <v>35</v>
      </c>
      <c r="D554" s="11">
        <v>1</v>
      </c>
      <c r="E554" s="23">
        <v>46408</v>
      </c>
      <c r="F554" s="24">
        <f t="shared" si="8"/>
        <v>0.13042794345802455</v>
      </c>
      <c r="G554" s="23">
        <v>40355.1</v>
      </c>
    </row>
    <row r="555" spans="1:7">
      <c r="A555" s="25" t="s">
        <v>1071</v>
      </c>
      <c r="B555" s="11" t="s">
        <v>1072</v>
      </c>
      <c r="C555" s="11" t="s">
        <v>35</v>
      </c>
      <c r="D555" s="11">
        <v>1</v>
      </c>
      <c r="E555" s="23">
        <v>41957</v>
      </c>
      <c r="F555" s="24">
        <f t="shared" si="8"/>
        <v>0.13043830588459604</v>
      </c>
      <c r="G555" s="23">
        <v>36484.200000000004</v>
      </c>
    </row>
    <row r="556" spans="1:7">
      <c r="A556" s="25" t="s">
        <v>1073</v>
      </c>
      <c r="B556" s="11" t="s">
        <v>1074</v>
      </c>
      <c r="C556" s="11" t="s">
        <v>35</v>
      </c>
      <c r="D556" s="11">
        <v>1</v>
      </c>
      <c r="E556" s="23">
        <v>32929</v>
      </c>
      <c r="F556" s="24">
        <f t="shared" si="8"/>
        <v>0.13044732606517051</v>
      </c>
      <c r="G556" s="23">
        <v>28633.5</v>
      </c>
    </row>
    <row r="557" spans="1:7">
      <c r="A557" s="25" t="s">
        <v>1075</v>
      </c>
      <c r="B557" s="11" t="s">
        <v>1076</v>
      </c>
      <c r="C557" s="11" t="s">
        <v>35</v>
      </c>
      <c r="D557" s="11">
        <v>1</v>
      </c>
      <c r="E557" s="23">
        <v>33203</v>
      </c>
      <c r="F557" s="24">
        <f t="shared" si="8"/>
        <v>0.13044002048007708</v>
      </c>
      <c r="G557" s="23">
        <v>28872</v>
      </c>
    </row>
    <row r="558" spans="1:7">
      <c r="A558" s="25" t="s">
        <v>1077</v>
      </c>
      <c r="B558" s="11" t="s">
        <v>1078</v>
      </c>
      <c r="C558" s="11" t="s">
        <v>35</v>
      </c>
      <c r="D558" s="11">
        <v>1</v>
      </c>
      <c r="E558" s="23">
        <v>26465</v>
      </c>
      <c r="F558" s="24">
        <f t="shared" si="8"/>
        <v>0.1304364254675987</v>
      </c>
      <c r="G558" s="23">
        <v>23013</v>
      </c>
    </row>
    <row r="559" spans="1:7">
      <c r="A559" s="25" t="s">
        <v>1079</v>
      </c>
      <c r="B559" s="11" t="s">
        <v>1080</v>
      </c>
      <c r="C559" s="11" t="s">
        <v>35</v>
      </c>
      <c r="D559" s="11">
        <v>1</v>
      </c>
      <c r="E559" s="23">
        <v>37248</v>
      </c>
      <c r="F559" s="24">
        <f t="shared" si="8"/>
        <v>0.1304445876288659</v>
      </c>
      <c r="G559" s="23">
        <v>32389.200000000001</v>
      </c>
    </row>
    <row r="560" spans="1:7">
      <c r="A560" s="25" t="s">
        <v>1081</v>
      </c>
      <c r="B560" s="11" t="s">
        <v>1082</v>
      </c>
      <c r="C560" s="11" t="s">
        <v>35</v>
      </c>
      <c r="D560" s="11">
        <v>1</v>
      </c>
      <c r="E560" s="23">
        <v>24303</v>
      </c>
      <c r="F560" s="24">
        <f t="shared" si="8"/>
        <v>0.13044068633502026</v>
      </c>
      <c r="G560" s="23">
        <v>21132.9</v>
      </c>
    </row>
    <row r="561" spans="1:7">
      <c r="A561" s="25" t="s">
        <v>1083</v>
      </c>
      <c r="B561" s="11" t="s">
        <v>1084</v>
      </c>
      <c r="C561" s="11" t="s">
        <v>35</v>
      </c>
      <c r="D561" s="11">
        <v>1</v>
      </c>
      <c r="E561" s="23">
        <v>29429</v>
      </c>
      <c r="F561" s="24">
        <f t="shared" si="8"/>
        <v>0.13042916850725472</v>
      </c>
      <c r="G561" s="23">
        <v>25590.600000000002</v>
      </c>
    </row>
    <row r="562" spans="1:7">
      <c r="A562" s="25" t="s">
        <v>1085</v>
      </c>
      <c r="B562" s="11" t="s">
        <v>1086</v>
      </c>
      <c r="C562" s="11" t="s">
        <v>35</v>
      </c>
      <c r="D562" s="11">
        <v>1</v>
      </c>
      <c r="E562" s="23">
        <v>27272</v>
      </c>
      <c r="F562" s="24">
        <f t="shared" si="8"/>
        <v>0.13042681138163681</v>
      </c>
      <c r="G562" s="23">
        <v>23715</v>
      </c>
    </row>
    <row r="563" spans="1:7">
      <c r="A563" s="25" t="s">
        <v>1087</v>
      </c>
      <c r="B563" s="11" t="s">
        <v>1088</v>
      </c>
      <c r="C563" s="11" t="s">
        <v>35</v>
      </c>
      <c r="D563" s="11">
        <v>1</v>
      </c>
      <c r="E563" s="23">
        <v>34284</v>
      </c>
      <c r="F563" s="24">
        <f t="shared" si="8"/>
        <v>0.13042527126356318</v>
      </c>
      <c r="G563" s="23">
        <v>29812.5</v>
      </c>
    </row>
    <row r="564" spans="1:7">
      <c r="A564" s="25" t="s">
        <v>1089</v>
      </c>
      <c r="B564" s="11" t="s">
        <v>1090</v>
      </c>
      <c r="C564" s="11" t="s">
        <v>35</v>
      </c>
      <c r="D564" s="11">
        <v>1</v>
      </c>
      <c r="E564" s="23">
        <v>20400</v>
      </c>
      <c r="F564" s="24">
        <f t="shared" si="8"/>
        <v>0.13044117647058828</v>
      </c>
      <c r="G564" s="23">
        <v>17739</v>
      </c>
    </row>
    <row r="565" spans="1:7">
      <c r="A565" s="25" t="s">
        <v>1091</v>
      </c>
      <c r="B565" s="11" t="s">
        <v>1092</v>
      </c>
      <c r="C565" s="11" t="s">
        <v>35</v>
      </c>
      <c r="D565" s="11">
        <v>1</v>
      </c>
      <c r="E565" s="23">
        <v>28080</v>
      </c>
      <c r="F565" s="24">
        <f t="shared" si="8"/>
        <v>0.13044871794871793</v>
      </c>
      <c r="G565" s="23">
        <v>24417</v>
      </c>
    </row>
    <row r="566" spans="1:7">
      <c r="A566" s="25" t="s">
        <v>1093</v>
      </c>
      <c r="B566" s="11" t="s">
        <v>1094</v>
      </c>
      <c r="C566" s="11" t="s">
        <v>35</v>
      </c>
      <c r="D566" s="11">
        <v>1</v>
      </c>
      <c r="E566" s="23">
        <v>18445</v>
      </c>
      <c r="F566" s="24">
        <f t="shared" si="8"/>
        <v>0.13044727568446735</v>
      </c>
      <c r="G566" s="23">
        <v>16038.9</v>
      </c>
    </row>
    <row r="567" spans="1:7">
      <c r="A567" s="25" t="s">
        <v>1095</v>
      </c>
      <c r="B567" s="11" t="s">
        <v>1096</v>
      </c>
      <c r="C567" s="11" t="s">
        <v>35</v>
      </c>
      <c r="D567" s="11">
        <v>1</v>
      </c>
      <c r="E567" s="23">
        <v>20716</v>
      </c>
      <c r="F567" s="24">
        <f t="shared" si="8"/>
        <v>0.1207931067773701</v>
      </c>
      <c r="G567" s="23">
        <v>18213.650000000001</v>
      </c>
    </row>
    <row r="568" spans="1:7">
      <c r="A568" s="25" t="s">
        <v>1097</v>
      </c>
      <c r="B568" s="11" t="s">
        <v>1098</v>
      </c>
      <c r="C568" s="11" t="s">
        <v>35</v>
      </c>
      <c r="D568" s="11">
        <v>1</v>
      </c>
      <c r="E568" s="23">
        <v>12277</v>
      </c>
      <c r="F568" s="24">
        <f t="shared" si="8"/>
        <v>0.12076077217561287</v>
      </c>
      <c r="G568" s="23">
        <v>10794.42</v>
      </c>
    </row>
    <row r="569" spans="1:7">
      <c r="A569" s="25" t="s">
        <v>1099</v>
      </c>
      <c r="B569" s="11" t="s">
        <v>1100</v>
      </c>
      <c r="C569" s="11" t="s">
        <v>35</v>
      </c>
      <c r="D569" s="11">
        <v>1</v>
      </c>
      <c r="E569" s="23">
        <v>815</v>
      </c>
      <c r="F569" s="24">
        <f t="shared" si="8"/>
        <v>0.17920245398773016</v>
      </c>
      <c r="G569" s="23">
        <v>668.94999999999993</v>
      </c>
    </row>
    <row r="570" spans="1:7">
      <c r="A570" s="25" t="s">
        <v>1101</v>
      </c>
      <c r="B570" s="11" t="s">
        <v>1102</v>
      </c>
      <c r="C570" s="11" t="s">
        <v>35</v>
      </c>
      <c r="D570" s="11">
        <v>1</v>
      </c>
      <c r="E570" s="23">
        <v>193</v>
      </c>
      <c r="F570" s="24">
        <f t="shared" si="8"/>
        <v>0.18082901554404152</v>
      </c>
      <c r="G570" s="23">
        <v>158.1</v>
      </c>
    </row>
    <row r="571" spans="1:7">
      <c r="A571" s="25" t="s">
        <v>1103</v>
      </c>
      <c r="B571" s="11" t="s">
        <v>1104</v>
      </c>
      <c r="C571" s="11" t="s">
        <v>35</v>
      </c>
      <c r="D571" s="11">
        <v>1</v>
      </c>
      <c r="E571" s="23">
        <v>685</v>
      </c>
      <c r="F571" s="24">
        <f t="shared" si="8"/>
        <v>0.17854014598540158</v>
      </c>
      <c r="G571" s="23">
        <v>562.69999999999993</v>
      </c>
    </row>
    <row r="572" spans="1:7">
      <c r="A572" s="25" t="s">
        <v>1105</v>
      </c>
      <c r="B572" s="11" t="s">
        <v>1106</v>
      </c>
      <c r="C572" s="11" t="s">
        <v>35</v>
      </c>
      <c r="D572" s="11">
        <v>1</v>
      </c>
      <c r="E572" s="23">
        <v>159</v>
      </c>
      <c r="F572" s="24">
        <f t="shared" si="8"/>
        <v>0.17672955974842763</v>
      </c>
      <c r="G572" s="23">
        <v>130.9</v>
      </c>
    </row>
    <row r="573" spans="1:7">
      <c r="A573" s="25" t="s">
        <v>1107</v>
      </c>
      <c r="B573" s="11" t="s">
        <v>1108</v>
      </c>
      <c r="C573" s="11" t="s">
        <v>35</v>
      </c>
      <c r="D573" s="11">
        <v>1</v>
      </c>
      <c r="E573" s="23">
        <v>1609</v>
      </c>
      <c r="F573" s="24">
        <f t="shared" si="8"/>
        <v>0.17852703542573023</v>
      </c>
      <c r="G573" s="23">
        <v>1321.75</v>
      </c>
    </row>
    <row r="574" spans="1:7">
      <c r="A574" s="25" t="s">
        <v>1109</v>
      </c>
      <c r="B574" s="11" t="s">
        <v>1110</v>
      </c>
      <c r="C574" s="11" t="s">
        <v>35</v>
      </c>
      <c r="D574" s="11">
        <v>1</v>
      </c>
      <c r="E574" s="23">
        <v>4830</v>
      </c>
      <c r="F574" s="24">
        <f t="shared" si="8"/>
        <v>0.17868530020703932</v>
      </c>
      <c r="G574" s="23">
        <v>3966.95</v>
      </c>
    </row>
    <row r="575" spans="1:7">
      <c r="A575" s="25" t="s">
        <v>1111</v>
      </c>
      <c r="B575" s="11" t="s">
        <v>1112</v>
      </c>
      <c r="C575" s="11" t="s">
        <v>35</v>
      </c>
      <c r="D575" s="11">
        <v>1</v>
      </c>
      <c r="E575" s="23">
        <v>542</v>
      </c>
      <c r="F575" s="24">
        <f t="shared" si="8"/>
        <v>0.17822878228782291</v>
      </c>
      <c r="G575" s="23">
        <v>445.4</v>
      </c>
    </row>
    <row r="576" spans="1:7">
      <c r="A576" s="25" t="s">
        <v>1113</v>
      </c>
      <c r="B576" s="11" t="s">
        <v>1114</v>
      </c>
      <c r="C576" s="11" t="s">
        <v>35</v>
      </c>
      <c r="D576" s="11">
        <v>1</v>
      </c>
      <c r="E576" s="23">
        <v>39</v>
      </c>
      <c r="F576" s="24">
        <f t="shared" si="8"/>
        <v>0.17179487179487185</v>
      </c>
      <c r="G576" s="23">
        <v>32.299999999999997</v>
      </c>
    </row>
    <row r="577" spans="1:7">
      <c r="A577" s="25" t="s">
        <v>1115</v>
      </c>
      <c r="B577" s="11" t="s">
        <v>1116</v>
      </c>
      <c r="C577" s="11" t="s">
        <v>35</v>
      </c>
      <c r="D577" s="11">
        <v>1</v>
      </c>
      <c r="E577" s="23">
        <v>95</v>
      </c>
      <c r="F577" s="24">
        <f t="shared" si="8"/>
        <v>0.17684210526315791</v>
      </c>
      <c r="G577" s="23">
        <v>78.2</v>
      </c>
    </row>
    <row r="578" spans="1:7">
      <c r="A578" s="25" t="s">
        <v>1117</v>
      </c>
      <c r="B578" s="11" t="s">
        <v>1118</v>
      </c>
      <c r="C578" s="11" t="s">
        <v>35</v>
      </c>
      <c r="D578" s="11">
        <v>1</v>
      </c>
      <c r="E578" s="23">
        <v>617</v>
      </c>
      <c r="F578" s="24">
        <f t="shared" si="8"/>
        <v>0.17893030794165321</v>
      </c>
      <c r="G578" s="23">
        <v>506.59999999999997</v>
      </c>
    </row>
    <row r="579" spans="1:7">
      <c r="A579" s="25" t="s">
        <v>1119</v>
      </c>
      <c r="B579" s="11" t="s">
        <v>1120</v>
      </c>
      <c r="C579" s="11" t="s">
        <v>35</v>
      </c>
      <c r="D579" s="11">
        <v>1</v>
      </c>
      <c r="E579" s="23">
        <v>508</v>
      </c>
      <c r="F579" s="24">
        <f t="shared" ref="F579:F642" si="9">1-(G579/E579)</f>
        <v>0.17844488188976382</v>
      </c>
      <c r="G579" s="23">
        <v>417.34999999999997</v>
      </c>
    </row>
    <row r="580" spans="1:7">
      <c r="A580" s="25" t="s">
        <v>1121</v>
      </c>
      <c r="B580" s="11" t="s">
        <v>1122</v>
      </c>
      <c r="C580" s="11" t="s">
        <v>35</v>
      </c>
      <c r="D580" s="11">
        <v>1</v>
      </c>
      <c r="E580" s="23">
        <v>508</v>
      </c>
      <c r="F580" s="24">
        <f t="shared" si="9"/>
        <v>0.17844488188976382</v>
      </c>
      <c r="G580" s="23">
        <v>417.34999999999997</v>
      </c>
    </row>
    <row r="581" spans="1:7">
      <c r="A581" s="25" t="s">
        <v>1123</v>
      </c>
      <c r="B581" s="11" t="s">
        <v>1124</v>
      </c>
      <c r="C581" s="11" t="s">
        <v>35</v>
      </c>
      <c r="D581" s="11">
        <v>1</v>
      </c>
      <c r="E581" s="23">
        <v>508</v>
      </c>
      <c r="F581" s="24">
        <f t="shared" si="9"/>
        <v>0.17844488188976382</v>
      </c>
      <c r="G581" s="23">
        <v>417.34999999999997</v>
      </c>
    </row>
    <row r="582" spans="1:7">
      <c r="A582" s="25" t="s">
        <v>1125</v>
      </c>
      <c r="B582" s="11" t="s">
        <v>1126</v>
      </c>
      <c r="C582" s="11" t="s">
        <v>35</v>
      </c>
      <c r="D582" s="11">
        <v>1</v>
      </c>
      <c r="E582" s="23">
        <v>508</v>
      </c>
      <c r="F582" s="24">
        <f t="shared" si="9"/>
        <v>0.17844488188976382</v>
      </c>
      <c r="G582" s="23">
        <v>417.34999999999997</v>
      </c>
    </row>
    <row r="583" spans="1:7">
      <c r="A583" s="25" t="s">
        <v>1127</v>
      </c>
      <c r="B583" s="11" t="s">
        <v>1128</v>
      </c>
      <c r="C583" s="11" t="s">
        <v>35</v>
      </c>
      <c r="D583" s="11">
        <v>1</v>
      </c>
      <c r="E583" s="23">
        <v>508</v>
      </c>
      <c r="F583" s="24">
        <f t="shared" si="9"/>
        <v>0.17844488188976382</v>
      </c>
      <c r="G583" s="23">
        <v>417.34999999999997</v>
      </c>
    </row>
    <row r="584" spans="1:7">
      <c r="A584" s="25" t="s">
        <v>1129</v>
      </c>
      <c r="B584" s="11" t="s">
        <v>1130</v>
      </c>
      <c r="C584" s="11" t="s">
        <v>35</v>
      </c>
      <c r="D584" s="11">
        <v>1</v>
      </c>
      <c r="E584" s="23">
        <v>508</v>
      </c>
      <c r="F584" s="24">
        <f t="shared" si="9"/>
        <v>0.17844488188976382</v>
      </c>
      <c r="G584" s="23">
        <v>417.34999999999997</v>
      </c>
    </row>
    <row r="585" spans="1:7">
      <c r="A585" s="25" t="s">
        <v>1131</v>
      </c>
      <c r="B585" s="11" t="s">
        <v>1132</v>
      </c>
      <c r="C585" s="11" t="s">
        <v>35</v>
      </c>
      <c r="D585" s="11">
        <v>1</v>
      </c>
      <c r="E585" s="23">
        <v>875</v>
      </c>
      <c r="F585" s="24">
        <f t="shared" si="9"/>
        <v>0.17914285714285716</v>
      </c>
      <c r="G585" s="23">
        <v>718.25</v>
      </c>
    </row>
    <row r="586" spans="1:7">
      <c r="A586" s="25" t="s">
        <v>1133</v>
      </c>
      <c r="B586" s="11" t="s">
        <v>1134</v>
      </c>
      <c r="C586" s="11" t="s">
        <v>35</v>
      </c>
      <c r="D586" s="11">
        <v>1</v>
      </c>
      <c r="E586" s="23">
        <v>520</v>
      </c>
      <c r="F586" s="24">
        <f t="shared" si="9"/>
        <v>0.17942307692307691</v>
      </c>
      <c r="G586" s="23">
        <v>426.7</v>
      </c>
    </row>
    <row r="587" spans="1:7">
      <c r="A587" s="25" t="s">
        <v>1135</v>
      </c>
      <c r="B587" s="11" t="s">
        <v>1136</v>
      </c>
      <c r="C587" s="11" t="s">
        <v>35</v>
      </c>
      <c r="D587" s="11">
        <v>1</v>
      </c>
      <c r="E587" s="23">
        <v>470</v>
      </c>
      <c r="F587" s="24">
        <f t="shared" si="9"/>
        <v>0.17893617021276598</v>
      </c>
      <c r="G587" s="23">
        <v>385.9</v>
      </c>
    </row>
    <row r="588" spans="1:7">
      <c r="A588" s="25" t="s">
        <v>1137</v>
      </c>
      <c r="B588" s="11" t="s">
        <v>1138</v>
      </c>
      <c r="C588" s="11" t="s">
        <v>35</v>
      </c>
      <c r="D588" s="11">
        <v>1</v>
      </c>
      <c r="E588" s="23">
        <v>893</v>
      </c>
      <c r="F588" s="24">
        <f t="shared" si="9"/>
        <v>0.17855543113101913</v>
      </c>
      <c r="G588" s="23">
        <v>733.55</v>
      </c>
    </row>
    <row r="589" spans="1:7">
      <c r="A589" s="25" t="s">
        <v>1139</v>
      </c>
      <c r="B589" s="11" t="s">
        <v>1140</v>
      </c>
      <c r="C589" s="11" t="s">
        <v>35</v>
      </c>
      <c r="D589" s="11">
        <v>1</v>
      </c>
      <c r="E589" s="23">
        <v>205</v>
      </c>
      <c r="F589" s="24">
        <f t="shared" si="9"/>
        <v>0.17902439024390249</v>
      </c>
      <c r="G589" s="23">
        <v>168.29999999999998</v>
      </c>
    </row>
    <row r="590" spans="1:7">
      <c r="A590" s="25" t="s">
        <v>1141</v>
      </c>
      <c r="B590" s="11" t="s">
        <v>1142</v>
      </c>
      <c r="C590" s="11" t="s">
        <v>35</v>
      </c>
      <c r="D590" s="11">
        <v>1</v>
      </c>
      <c r="E590" s="23">
        <v>1623</v>
      </c>
      <c r="F590" s="24">
        <f t="shared" si="9"/>
        <v>0.17880468268638328</v>
      </c>
      <c r="G590" s="23">
        <v>1332.8</v>
      </c>
    </row>
    <row r="591" spans="1:7">
      <c r="A591" s="25" t="s">
        <v>1143</v>
      </c>
      <c r="B591" s="11" t="s">
        <v>1144</v>
      </c>
      <c r="C591" s="11" t="s">
        <v>35</v>
      </c>
      <c r="D591" s="11">
        <v>1</v>
      </c>
      <c r="E591" s="23">
        <v>6.0920099999999993</v>
      </c>
      <c r="F591" s="24">
        <f t="shared" si="9"/>
        <v>0.17874396135265691</v>
      </c>
      <c r="G591" s="23">
        <v>5.0030999999999999</v>
      </c>
    </row>
    <row r="592" spans="1:7">
      <c r="A592" s="25" t="s">
        <v>1145</v>
      </c>
      <c r="B592" s="11" t="s">
        <v>1146</v>
      </c>
      <c r="C592" s="11" t="s">
        <v>35</v>
      </c>
      <c r="D592" s="11">
        <v>1</v>
      </c>
      <c r="E592" s="23">
        <v>536</v>
      </c>
      <c r="F592" s="24">
        <f t="shared" si="9"/>
        <v>0.178544776119403</v>
      </c>
      <c r="G592" s="23">
        <v>440.3</v>
      </c>
    </row>
    <row r="593" spans="1:7">
      <c r="A593" s="25" t="s">
        <v>1147</v>
      </c>
      <c r="B593" s="11" t="s">
        <v>1148</v>
      </c>
      <c r="C593" s="11" t="s">
        <v>35</v>
      </c>
      <c r="D593" s="11">
        <v>1</v>
      </c>
      <c r="E593" s="23">
        <v>61</v>
      </c>
      <c r="F593" s="24">
        <f t="shared" si="9"/>
        <v>0.1778688524590164</v>
      </c>
      <c r="G593" s="23">
        <v>50.15</v>
      </c>
    </row>
    <row r="594" spans="1:7">
      <c r="A594" s="25" t="s">
        <v>1149</v>
      </c>
      <c r="B594" s="11" t="s">
        <v>1150</v>
      </c>
      <c r="C594" s="11" t="s">
        <v>35</v>
      </c>
      <c r="D594" s="11">
        <v>1</v>
      </c>
      <c r="E594" s="23">
        <v>4.8736079999999999</v>
      </c>
      <c r="F594" s="24">
        <f t="shared" si="9"/>
        <v>0.17874396135265691</v>
      </c>
      <c r="G594" s="23">
        <v>4.0024800000000003</v>
      </c>
    </row>
    <row r="595" spans="1:7">
      <c r="A595" s="25" t="s">
        <v>1151</v>
      </c>
      <c r="B595" s="11" t="s">
        <v>1152</v>
      </c>
      <c r="C595" s="11" t="s">
        <v>35</v>
      </c>
      <c r="D595" s="11">
        <v>1</v>
      </c>
      <c r="E595" s="23">
        <v>3233</v>
      </c>
      <c r="F595" s="24">
        <f t="shared" si="9"/>
        <v>0.17865759356634703</v>
      </c>
      <c r="G595" s="23">
        <v>2655.4</v>
      </c>
    </row>
    <row r="596" spans="1:7">
      <c r="A596" s="25" t="s">
        <v>1153</v>
      </c>
      <c r="B596" s="11" t="s">
        <v>1154</v>
      </c>
      <c r="C596" s="11" t="s">
        <v>35</v>
      </c>
      <c r="D596" s="11">
        <v>1</v>
      </c>
      <c r="E596" s="23">
        <v>148</v>
      </c>
      <c r="F596" s="24">
        <f t="shared" si="9"/>
        <v>0.17871621621621625</v>
      </c>
      <c r="G596" s="23">
        <v>121.55</v>
      </c>
    </row>
    <row r="597" spans="1:7">
      <c r="A597" s="25" t="s">
        <v>1155</v>
      </c>
      <c r="B597" s="11" t="s">
        <v>1156</v>
      </c>
      <c r="C597" s="11" t="s">
        <v>35</v>
      </c>
      <c r="D597" s="11">
        <v>1</v>
      </c>
      <c r="E597" s="23">
        <v>472</v>
      </c>
      <c r="F597" s="24">
        <f t="shared" si="9"/>
        <v>0.17881355932203402</v>
      </c>
      <c r="G597" s="23">
        <v>387.59999999999997</v>
      </c>
    </row>
    <row r="598" spans="1:7">
      <c r="A598" s="25" t="s">
        <v>1157</v>
      </c>
      <c r="B598" s="11" t="s">
        <v>1158</v>
      </c>
      <c r="C598" s="11" t="s">
        <v>35</v>
      </c>
      <c r="D598" s="11">
        <v>1</v>
      </c>
      <c r="E598" s="23">
        <v>984</v>
      </c>
      <c r="F598" s="24">
        <f t="shared" si="9"/>
        <v>0.17850609756097557</v>
      </c>
      <c r="G598" s="23">
        <v>808.35</v>
      </c>
    </row>
    <row r="599" spans="1:7">
      <c r="A599" s="25" t="s">
        <v>1159</v>
      </c>
      <c r="B599" s="11" t="s">
        <v>1160</v>
      </c>
      <c r="C599" s="11" t="s">
        <v>35</v>
      </c>
      <c r="D599" s="11">
        <v>1</v>
      </c>
      <c r="E599" s="23">
        <v>196</v>
      </c>
      <c r="F599" s="24">
        <f t="shared" si="9"/>
        <v>0.18035714285714288</v>
      </c>
      <c r="G599" s="23">
        <v>160.65</v>
      </c>
    </row>
    <row r="600" spans="1:7">
      <c r="A600" s="25" t="s">
        <v>1161</v>
      </c>
      <c r="B600" s="11" t="s">
        <v>1162</v>
      </c>
      <c r="C600" s="11" t="s">
        <v>35</v>
      </c>
      <c r="D600" s="11">
        <v>1</v>
      </c>
      <c r="E600" s="23">
        <v>143</v>
      </c>
      <c r="F600" s="24">
        <f t="shared" si="9"/>
        <v>0.17972027972027971</v>
      </c>
      <c r="G600" s="23">
        <v>117.3</v>
      </c>
    </row>
    <row r="601" spans="1:7">
      <c r="A601" s="25" t="s">
        <v>1163</v>
      </c>
      <c r="B601" s="11" t="s">
        <v>1164</v>
      </c>
      <c r="C601" s="11" t="s">
        <v>35</v>
      </c>
      <c r="D601" s="11">
        <v>1</v>
      </c>
      <c r="E601" s="23">
        <v>372</v>
      </c>
      <c r="F601" s="24">
        <f t="shared" si="9"/>
        <v>0.17970430107526891</v>
      </c>
      <c r="G601" s="23">
        <v>305.14999999999998</v>
      </c>
    </row>
    <row r="602" spans="1:7">
      <c r="A602" s="25" t="s">
        <v>1165</v>
      </c>
      <c r="B602" s="11" t="s">
        <v>1166</v>
      </c>
      <c r="C602" s="11" t="s">
        <v>35</v>
      </c>
      <c r="D602" s="11">
        <v>1</v>
      </c>
      <c r="E602" s="23">
        <v>62</v>
      </c>
      <c r="F602" s="24">
        <f t="shared" si="9"/>
        <v>0.17741935483870963</v>
      </c>
      <c r="G602" s="23">
        <v>51</v>
      </c>
    </row>
    <row r="603" spans="1:7">
      <c r="A603" s="25" t="s">
        <v>1167</v>
      </c>
      <c r="B603" s="11" t="s">
        <v>1168</v>
      </c>
      <c r="C603" s="11" t="s">
        <v>35</v>
      </c>
      <c r="D603" s="11">
        <v>1</v>
      </c>
      <c r="E603" s="23">
        <v>66</v>
      </c>
      <c r="F603" s="24">
        <f t="shared" si="9"/>
        <v>0.17575757575757578</v>
      </c>
      <c r="G603" s="23">
        <v>54.4</v>
      </c>
    </row>
    <row r="604" spans="1:7">
      <c r="A604" s="25" t="s">
        <v>1169</v>
      </c>
      <c r="B604" s="11" t="s">
        <v>1170</v>
      </c>
      <c r="C604" s="11" t="s">
        <v>35</v>
      </c>
      <c r="D604" s="11">
        <v>1</v>
      </c>
      <c r="E604" s="23">
        <v>59</v>
      </c>
      <c r="F604" s="24">
        <f t="shared" si="9"/>
        <v>0.17881355932203402</v>
      </c>
      <c r="G604" s="23">
        <v>48.449999999999996</v>
      </c>
    </row>
    <row r="605" spans="1:7">
      <c r="A605" s="25" t="s">
        <v>1171</v>
      </c>
      <c r="B605" s="11" t="s">
        <v>1172</v>
      </c>
      <c r="C605" s="11" t="s">
        <v>35</v>
      </c>
      <c r="D605" s="11">
        <v>1</v>
      </c>
      <c r="E605" s="23">
        <v>509</v>
      </c>
      <c r="F605" s="24">
        <f t="shared" si="9"/>
        <v>0.17838899803536346</v>
      </c>
      <c r="G605" s="23">
        <v>418.2</v>
      </c>
    </row>
    <row r="606" spans="1:7">
      <c r="A606" s="25" t="s">
        <v>1173</v>
      </c>
      <c r="B606" s="11" t="s">
        <v>1174</v>
      </c>
      <c r="C606" s="11" t="s">
        <v>35</v>
      </c>
      <c r="D606" s="11">
        <v>1</v>
      </c>
      <c r="E606" s="23">
        <v>957</v>
      </c>
      <c r="F606" s="24">
        <f t="shared" si="9"/>
        <v>0.17842215256008365</v>
      </c>
      <c r="G606" s="23">
        <v>786.25</v>
      </c>
    </row>
    <row r="607" spans="1:7">
      <c r="A607" s="25" t="s">
        <v>1175</v>
      </c>
      <c r="B607" s="11" t="s">
        <v>1176</v>
      </c>
      <c r="C607" s="11" t="s">
        <v>35</v>
      </c>
      <c r="D607" s="11">
        <v>1</v>
      </c>
      <c r="E607" s="23">
        <v>59</v>
      </c>
      <c r="F607" s="24">
        <f t="shared" si="9"/>
        <v>0.17881355932203402</v>
      </c>
      <c r="G607" s="23">
        <v>48.449999999999996</v>
      </c>
    </row>
    <row r="608" spans="1:7">
      <c r="A608" s="25" t="s">
        <v>1177</v>
      </c>
      <c r="B608" s="11" t="s">
        <v>1178</v>
      </c>
      <c r="C608" s="11" t="s">
        <v>35</v>
      </c>
      <c r="D608" s="11">
        <v>1</v>
      </c>
      <c r="E608" s="23">
        <v>126</v>
      </c>
      <c r="F608" s="24">
        <f t="shared" si="9"/>
        <v>0.17698412698412691</v>
      </c>
      <c r="G608" s="23">
        <v>103.7</v>
      </c>
    </row>
    <row r="609" spans="1:7">
      <c r="A609" s="25" t="s">
        <v>1179</v>
      </c>
      <c r="B609" s="11" t="s">
        <v>1180</v>
      </c>
      <c r="C609" s="11" t="s">
        <v>35</v>
      </c>
      <c r="D609" s="11">
        <v>1</v>
      </c>
      <c r="E609" s="23">
        <v>406</v>
      </c>
      <c r="F609" s="24">
        <f t="shared" si="9"/>
        <v>0.17931034482758623</v>
      </c>
      <c r="G609" s="23">
        <v>333.2</v>
      </c>
    </row>
    <row r="610" spans="1:7">
      <c r="A610" s="25" t="s">
        <v>1181</v>
      </c>
      <c r="B610" s="11" t="s">
        <v>1182</v>
      </c>
      <c r="C610" s="11" t="s">
        <v>35</v>
      </c>
      <c r="D610" s="11">
        <v>1</v>
      </c>
      <c r="E610" s="23">
        <v>490</v>
      </c>
      <c r="F610" s="24">
        <f t="shared" si="9"/>
        <v>0.17948979591836733</v>
      </c>
      <c r="G610" s="23">
        <v>402.05</v>
      </c>
    </row>
    <row r="611" spans="1:7">
      <c r="A611" s="25" t="s">
        <v>1183</v>
      </c>
      <c r="B611" s="11" t="s">
        <v>1182</v>
      </c>
      <c r="C611" s="11" t="s">
        <v>35</v>
      </c>
      <c r="D611" s="11">
        <v>1</v>
      </c>
      <c r="E611" s="23">
        <v>120</v>
      </c>
      <c r="F611" s="24">
        <f t="shared" si="9"/>
        <v>0.17833333333333334</v>
      </c>
      <c r="G611" s="23">
        <v>98.6</v>
      </c>
    </row>
    <row r="612" spans="1:7">
      <c r="A612" s="25" t="s">
        <v>1184</v>
      </c>
      <c r="B612" s="11" t="s">
        <v>1185</v>
      </c>
      <c r="C612" s="11" t="s">
        <v>35</v>
      </c>
      <c r="D612" s="11">
        <v>1</v>
      </c>
      <c r="E612" s="23">
        <v>131</v>
      </c>
      <c r="F612" s="24">
        <f t="shared" si="9"/>
        <v>0.17595419847328242</v>
      </c>
      <c r="G612" s="23">
        <v>107.95</v>
      </c>
    </row>
    <row r="613" spans="1:7">
      <c r="A613" s="25" t="s">
        <v>1186</v>
      </c>
      <c r="B613" s="11" t="s">
        <v>1187</v>
      </c>
      <c r="C613" s="11" t="s">
        <v>35</v>
      </c>
      <c r="D613" s="11">
        <v>1</v>
      </c>
      <c r="E613" s="23">
        <v>58</v>
      </c>
      <c r="F613" s="24">
        <f t="shared" si="9"/>
        <v>0.17931034482758623</v>
      </c>
      <c r="G613" s="23">
        <v>47.6</v>
      </c>
    </row>
    <row r="614" spans="1:7">
      <c r="A614" s="25" t="s">
        <v>1188</v>
      </c>
      <c r="B614" s="11" t="s">
        <v>1189</v>
      </c>
      <c r="C614" s="11" t="s">
        <v>35</v>
      </c>
      <c r="D614" s="11">
        <v>1</v>
      </c>
      <c r="E614" s="23">
        <v>61</v>
      </c>
      <c r="F614" s="24">
        <f t="shared" si="9"/>
        <v>0.1778688524590164</v>
      </c>
      <c r="G614" s="23">
        <v>50.15</v>
      </c>
    </row>
    <row r="615" spans="1:7">
      <c r="A615" s="25" t="s">
        <v>1190</v>
      </c>
      <c r="B615" s="11" t="s">
        <v>1191</v>
      </c>
      <c r="C615" s="11" t="s">
        <v>35</v>
      </c>
      <c r="D615" s="11">
        <v>1</v>
      </c>
      <c r="E615" s="23">
        <v>6401</v>
      </c>
      <c r="F615" s="24">
        <f t="shared" si="9"/>
        <v>0.17868301827839395</v>
      </c>
      <c r="G615" s="23">
        <v>5257.25</v>
      </c>
    </row>
    <row r="616" spans="1:7">
      <c r="A616" s="25" t="s">
        <v>1192</v>
      </c>
      <c r="B616" s="11" t="s">
        <v>1193</v>
      </c>
      <c r="C616" s="11" t="s">
        <v>35</v>
      </c>
      <c r="D616" s="11">
        <v>1</v>
      </c>
      <c r="E616" s="23">
        <v>273</v>
      </c>
      <c r="F616" s="24">
        <f t="shared" si="9"/>
        <v>0.17802197802197806</v>
      </c>
      <c r="G616" s="23">
        <v>224.4</v>
      </c>
    </row>
    <row r="617" spans="1:7">
      <c r="A617" s="25" t="s">
        <v>1194</v>
      </c>
      <c r="B617" s="11" t="s">
        <v>1195</v>
      </c>
      <c r="C617" s="11" t="s">
        <v>35</v>
      </c>
      <c r="D617" s="11">
        <v>1</v>
      </c>
      <c r="E617" s="23">
        <v>1767</v>
      </c>
      <c r="F617" s="24">
        <f t="shared" si="9"/>
        <v>0.1788624787775891</v>
      </c>
      <c r="G617" s="23">
        <v>1450.95</v>
      </c>
    </row>
    <row r="618" spans="1:7">
      <c r="A618" s="25" t="s">
        <v>1196</v>
      </c>
      <c r="B618" s="11" t="s">
        <v>1197</v>
      </c>
      <c r="C618" s="11" t="s">
        <v>35</v>
      </c>
      <c r="D618" s="11">
        <v>1</v>
      </c>
      <c r="E618" s="23">
        <v>763</v>
      </c>
      <c r="F618" s="24">
        <f t="shared" si="9"/>
        <v>0.17896461336828318</v>
      </c>
      <c r="G618" s="23">
        <v>626.44999999999993</v>
      </c>
    </row>
    <row r="619" spans="1:7">
      <c r="A619" s="25" t="s">
        <v>1198</v>
      </c>
      <c r="B619" s="11" t="s">
        <v>1199</v>
      </c>
      <c r="C619" s="11" t="s">
        <v>35</v>
      </c>
      <c r="D619" s="11">
        <v>1</v>
      </c>
      <c r="E619" s="23">
        <v>827</v>
      </c>
      <c r="F619" s="24">
        <f t="shared" si="9"/>
        <v>0.17877871825876668</v>
      </c>
      <c r="G619" s="23">
        <v>679.15</v>
      </c>
    </row>
    <row r="620" spans="1:7">
      <c r="A620" s="25" t="s">
        <v>1200</v>
      </c>
      <c r="B620" s="11" t="s">
        <v>1201</v>
      </c>
      <c r="C620" s="11" t="s">
        <v>35</v>
      </c>
      <c r="D620" s="11">
        <v>1</v>
      </c>
      <c r="E620" s="23">
        <v>2125</v>
      </c>
      <c r="F620" s="24">
        <f t="shared" si="9"/>
        <v>0.17880000000000007</v>
      </c>
      <c r="G620" s="23">
        <v>1745.05</v>
      </c>
    </row>
    <row r="621" spans="1:7">
      <c r="A621" s="25" t="s">
        <v>1202</v>
      </c>
      <c r="B621" s="11" t="s">
        <v>1203</v>
      </c>
      <c r="C621" s="11" t="s">
        <v>35</v>
      </c>
      <c r="D621" s="11">
        <v>1</v>
      </c>
      <c r="E621" s="23">
        <v>19.494432</v>
      </c>
      <c r="F621" s="24">
        <f t="shared" si="9"/>
        <v>0.17874396135265691</v>
      </c>
      <c r="G621" s="23">
        <v>16.009920000000001</v>
      </c>
    </row>
    <row r="622" spans="1:7">
      <c r="A622" s="25" t="s">
        <v>1204</v>
      </c>
      <c r="B622" s="11" t="s">
        <v>1205</v>
      </c>
      <c r="C622" s="11" t="s">
        <v>35</v>
      </c>
      <c r="D622" s="11">
        <v>1</v>
      </c>
      <c r="E622" s="23">
        <v>1271</v>
      </c>
      <c r="F622" s="24">
        <f t="shared" si="9"/>
        <v>0.17875688434303705</v>
      </c>
      <c r="G622" s="23">
        <v>1043.8</v>
      </c>
    </row>
    <row r="623" spans="1:7">
      <c r="A623" s="25" t="s">
        <v>1206</v>
      </c>
      <c r="B623" s="11" t="s">
        <v>1207</v>
      </c>
      <c r="C623" s="11" t="s">
        <v>35</v>
      </c>
      <c r="D623" s="11">
        <v>1</v>
      </c>
      <c r="E623" s="23">
        <v>108</v>
      </c>
      <c r="F623" s="24">
        <f t="shared" si="9"/>
        <v>0.18148148148148158</v>
      </c>
      <c r="G623" s="23">
        <v>88.399999999999991</v>
      </c>
    </row>
    <row r="624" spans="1:7">
      <c r="A624" s="25" t="s">
        <v>1208</v>
      </c>
      <c r="B624" s="11" t="s">
        <v>1209</v>
      </c>
      <c r="C624" s="11" t="s">
        <v>35</v>
      </c>
      <c r="D624" s="11">
        <v>1</v>
      </c>
      <c r="E624" s="23">
        <v>336</v>
      </c>
      <c r="F624" s="24">
        <f t="shared" si="9"/>
        <v>0.17782738095238093</v>
      </c>
      <c r="G624" s="23">
        <v>276.25</v>
      </c>
    </row>
    <row r="625" spans="1:7">
      <c r="A625" s="25" t="s">
        <v>1210</v>
      </c>
      <c r="B625" s="11" t="s">
        <v>1211</v>
      </c>
      <c r="C625" s="11" t="s">
        <v>35</v>
      </c>
      <c r="D625" s="11">
        <v>1</v>
      </c>
      <c r="E625" s="23">
        <v>353</v>
      </c>
      <c r="F625" s="24">
        <f t="shared" si="9"/>
        <v>0.17889518413597738</v>
      </c>
      <c r="G625" s="23">
        <v>289.84999999999997</v>
      </c>
    </row>
    <row r="626" spans="1:7">
      <c r="A626" s="25" t="s">
        <v>1212</v>
      </c>
      <c r="B626" s="11" t="s">
        <v>1213</v>
      </c>
      <c r="C626" s="11" t="s">
        <v>35</v>
      </c>
      <c r="D626" s="11">
        <v>1</v>
      </c>
      <c r="E626" s="23">
        <v>317</v>
      </c>
      <c r="F626" s="24">
        <f t="shared" si="9"/>
        <v>0.17949526813880134</v>
      </c>
      <c r="G626" s="23">
        <v>260.09999999999997</v>
      </c>
    </row>
    <row r="627" spans="1:7">
      <c r="A627" s="25" t="s">
        <v>1214</v>
      </c>
      <c r="B627" s="11" t="s">
        <v>1215</v>
      </c>
      <c r="C627" s="11" t="s">
        <v>35</v>
      </c>
      <c r="D627" s="11">
        <v>1</v>
      </c>
      <c r="E627" s="23">
        <v>279</v>
      </c>
      <c r="F627" s="24">
        <f t="shared" si="9"/>
        <v>0.17741935483870963</v>
      </c>
      <c r="G627" s="23">
        <v>229.5</v>
      </c>
    </row>
    <row r="628" spans="1:7">
      <c r="A628" s="25" t="s">
        <v>1216</v>
      </c>
      <c r="B628" s="11" t="s">
        <v>1217</v>
      </c>
      <c r="C628" s="11" t="s">
        <v>35</v>
      </c>
      <c r="D628" s="11">
        <v>1</v>
      </c>
      <c r="E628" s="23">
        <v>13.402421999999998</v>
      </c>
      <c r="F628" s="24">
        <f t="shared" si="9"/>
        <v>0.1787439613526568</v>
      </c>
      <c r="G628" s="23">
        <v>11.006820000000001</v>
      </c>
    </row>
    <row r="629" spans="1:7">
      <c r="A629" s="25" t="s">
        <v>1218</v>
      </c>
      <c r="B629" s="11" t="s">
        <v>1219</v>
      </c>
      <c r="C629" s="11" t="s">
        <v>35</v>
      </c>
      <c r="D629" s="11">
        <v>1</v>
      </c>
      <c r="E629" s="23">
        <v>6.0920099999999993</v>
      </c>
      <c r="F629" s="24">
        <f t="shared" si="9"/>
        <v>0.17874396135265691</v>
      </c>
      <c r="G629" s="23">
        <v>5.0030999999999999</v>
      </c>
    </row>
    <row r="630" spans="1:7">
      <c r="A630" s="25" t="s">
        <v>1220</v>
      </c>
      <c r="B630" s="11" t="s">
        <v>1221</v>
      </c>
      <c r="C630" s="11" t="s">
        <v>35</v>
      </c>
      <c r="D630" s="11">
        <v>1</v>
      </c>
      <c r="E630" s="23">
        <v>7.3104119999999995</v>
      </c>
      <c r="F630" s="24">
        <f t="shared" si="9"/>
        <v>0.17874396135265691</v>
      </c>
      <c r="G630" s="23">
        <v>6.0037200000000004</v>
      </c>
    </row>
    <row r="631" spans="1:7">
      <c r="A631" s="25" t="s">
        <v>1222</v>
      </c>
      <c r="B631" s="11" t="s">
        <v>1223</v>
      </c>
      <c r="C631" s="11" t="s">
        <v>35</v>
      </c>
      <c r="D631" s="11">
        <v>1</v>
      </c>
      <c r="E631" s="23">
        <v>6519</v>
      </c>
      <c r="F631" s="24">
        <f t="shared" si="9"/>
        <v>0.17868538119343458</v>
      </c>
      <c r="G631" s="23">
        <v>5354.15</v>
      </c>
    </row>
    <row r="632" spans="1:7">
      <c r="A632" s="25" t="s">
        <v>1224</v>
      </c>
      <c r="B632" s="11" t="s">
        <v>1195</v>
      </c>
      <c r="C632" s="11" t="s">
        <v>35</v>
      </c>
      <c r="D632" s="11">
        <v>1</v>
      </c>
      <c r="E632" s="23">
        <v>1376</v>
      </c>
      <c r="F632" s="24">
        <f t="shared" si="9"/>
        <v>0.17903343023255824</v>
      </c>
      <c r="G632" s="23">
        <v>1129.6499999999999</v>
      </c>
    </row>
    <row r="633" spans="1:7">
      <c r="A633" s="25" t="s">
        <v>1225</v>
      </c>
      <c r="B633" s="11" t="s">
        <v>1209</v>
      </c>
      <c r="C633" s="11" t="s">
        <v>35</v>
      </c>
      <c r="D633" s="11">
        <v>1</v>
      </c>
      <c r="E633" s="23">
        <v>228</v>
      </c>
      <c r="F633" s="24">
        <f t="shared" si="9"/>
        <v>0.17982456140350878</v>
      </c>
      <c r="G633" s="23">
        <v>187</v>
      </c>
    </row>
    <row r="634" spans="1:7">
      <c r="A634" s="25" t="s">
        <v>1226</v>
      </c>
      <c r="B634" s="11" t="s">
        <v>1227</v>
      </c>
      <c r="C634" s="11" t="s">
        <v>35</v>
      </c>
      <c r="D634" s="11">
        <v>1</v>
      </c>
      <c r="E634" s="23">
        <v>391</v>
      </c>
      <c r="F634" s="24">
        <f t="shared" si="9"/>
        <v>0.17826086956521736</v>
      </c>
      <c r="G634" s="23">
        <v>321.3</v>
      </c>
    </row>
    <row r="635" spans="1:7">
      <c r="A635" s="25" t="s">
        <v>1228</v>
      </c>
      <c r="B635" s="11" t="s">
        <v>1229</v>
      </c>
      <c r="C635" s="11" t="s">
        <v>35</v>
      </c>
      <c r="D635" s="11">
        <v>1</v>
      </c>
      <c r="E635" s="23">
        <v>898</v>
      </c>
      <c r="F635" s="24">
        <f t="shared" si="9"/>
        <v>0.17839643652561255</v>
      </c>
      <c r="G635" s="23">
        <v>737.8</v>
      </c>
    </row>
    <row r="636" spans="1:7">
      <c r="A636" s="25" t="s">
        <v>1230</v>
      </c>
      <c r="B636" s="11" t="s">
        <v>1231</v>
      </c>
      <c r="C636" s="11" t="s">
        <v>35</v>
      </c>
      <c r="D636" s="11">
        <v>1</v>
      </c>
      <c r="E636" s="23">
        <v>485</v>
      </c>
      <c r="F636" s="24">
        <f t="shared" si="9"/>
        <v>0.17804123711340214</v>
      </c>
      <c r="G636" s="23">
        <v>398.65</v>
      </c>
    </row>
    <row r="637" spans="1:7">
      <c r="A637" s="25" t="s">
        <v>1232</v>
      </c>
      <c r="B637" s="11" t="s">
        <v>1233</v>
      </c>
      <c r="C637" s="11" t="s">
        <v>35</v>
      </c>
      <c r="D637" s="11">
        <v>1</v>
      </c>
      <c r="E637" s="23">
        <v>1600</v>
      </c>
      <c r="F637" s="24">
        <f t="shared" si="9"/>
        <v>0.13037499999999991</v>
      </c>
      <c r="G637" s="23">
        <v>1391.4</v>
      </c>
    </row>
    <row r="638" spans="1:7">
      <c r="A638" s="25" t="s">
        <v>1234</v>
      </c>
      <c r="B638" s="11" t="s">
        <v>1235</v>
      </c>
      <c r="C638" s="11" t="s">
        <v>35</v>
      </c>
      <c r="D638" s="11">
        <v>1</v>
      </c>
      <c r="E638" s="23">
        <v>1600</v>
      </c>
      <c r="F638" s="24">
        <f t="shared" si="9"/>
        <v>0.13037499999999991</v>
      </c>
      <c r="G638" s="23">
        <v>1391.4</v>
      </c>
    </row>
    <row r="639" spans="1:7">
      <c r="A639" s="25" t="s">
        <v>1236</v>
      </c>
      <c r="B639" s="11" t="s">
        <v>1237</v>
      </c>
      <c r="C639" s="11" t="s">
        <v>35</v>
      </c>
      <c r="D639" s="11">
        <v>1</v>
      </c>
      <c r="E639" s="23">
        <v>1600</v>
      </c>
      <c r="F639" s="24">
        <f t="shared" si="9"/>
        <v>0.13037499999999991</v>
      </c>
      <c r="G639" s="23">
        <v>1391.4</v>
      </c>
    </row>
    <row r="640" spans="1:7">
      <c r="A640" s="25" t="s">
        <v>1238</v>
      </c>
      <c r="B640" s="11" t="s">
        <v>1239</v>
      </c>
      <c r="C640" s="11" t="s">
        <v>35</v>
      </c>
      <c r="D640" s="11">
        <v>1</v>
      </c>
      <c r="E640" s="23">
        <v>1600</v>
      </c>
      <c r="F640" s="24">
        <f t="shared" si="9"/>
        <v>0.13037499999999991</v>
      </c>
      <c r="G640" s="23">
        <v>1391.4</v>
      </c>
    </row>
    <row r="641" spans="1:7">
      <c r="A641" s="25" t="s">
        <v>1240</v>
      </c>
      <c r="B641" s="11" t="s">
        <v>1241</v>
      </c>
      <c r="C641" s="11" t="s">
        <v>35</v>
      </c>
      <c r="D641" s="11">
        <v>1</v>
      </c>
      <c r="E641" s="23">
        <v>3048</v>
      </c>
      <c r="F641" s="24">
        <f t="shared" si="9"/>
        <v>0.13041338582677164</v>
      </c>
      <c r="G641" s="23">
        <v>2650.5</v>
      </c>
    </row>
    <row r="642" spans="1:7">
      <c r="A642" s="25" t="s">
        <v>1242</v>
      </c>
      <c r="B642" s="11" t="s">
        <v>1241</v>
      </c>
      <c r="C642" s="11" t="s">
        <v>35</v>
      </c>
      <c r="D642" s="11">
        <v>1</v>
      </c>
      <c r="E642" s="23">
        <v>3048</v>
      </c>
      <c r="F642" s="24">
        <f t="shared" si="9"/>
        <v>0.13041338582677164</v>
      </c>
      <c r="G642" s="23">
        <v>2650.5</v>
      </c>
    </row>
    <row r="643" spans="1:7">
      <c r="A643" s="25" t="s">
        <v>1243</v>
      </c>
      <c r="B643" s="11" t="s">
        <v>1241</v>
      </c>
      <c r="C643" s="11" t="s">
        <v>35</v>
      </c>
      <c r="D643" s="11">
        <v>1</v>
      </c>
      <c r="E643" s="23">
        <v>3048</v>
      </c>
      <c r="F643" s="24">
        <f t="shared" ref="F643:F706" si="10">1-(G643/E643)</f>
        <v>0.13041338582677164</v>
      </c>
      <c r="G643" s="23">
        <v>2650.5</v>
      </c>
    </row>
    <row r="644" spans="1:7">
      <c r="A644" s="25" t="s">
        <v>1244</v>
      </c>
      <c r="B644" s="11" t="s">
        <v>1239</v>
      </c>
      <c r="C644" s="11" t="s">
        <v>35</v>
      </c>
      <c r="D644" s="11">
        <v>1</v>
      </c>
      <c r="E644" s="23">
        <v>1600</v>
      </c>
      <c r="F644" s="24">
        <f t="shared" si="10"/>
        <v>0.13037499999999991</v>
      </c>
      <c r="G644" s="23">
        <v>1391.4</v>
      </c>
    </row>
    <row r="645" spans="1:7">
      <c r="A645" s="25" t="s">
        <v>1245</v>
      </c>
      <c r="B645" s="11" t="s">
        <v>1246</v>
      </c>
      <c r="C645" s="11" t="s">
        <v>35</v>
      </c>
      <c r="D645" s="11">
        <v>1</v>
      </c>
      <c r="E645" s="23">
        <v>1374</v>
      </c>
      <c r="F645" s="24">
        <f t="shared" si="10"/>
        <v>0.13013100436681224</v>
      </c>
      <c r="G645" s="23">
        <v>1195.2</v>
      </c>
    </row>
    <row r="646" spans="1:7">
      <c r="A646" s="25" t="s">
        <v>1247</v>
      </c>
      <c r="B646" s="11" t="s">
        <v>1248</v>
      </c>
      <c r="C646" s="11" t="s">
        <v>35</v>
      </c>
      <c r="D646" s="11">
        <v>1</v>
      </c>
      <c r="E646" s="23">
        <v>3492</v>
      </c>
      <c r="F646" s="24">
        <f t="shared" si="10"/>
        <v>0.1304123711340206</v>
      </c>
      <c r="G646" s="23">
        <v>3036.6</v>
      </c>
    </row>
    <row r="647" spans="1:7">
      <c r="A647" s="25" t="s">
        <v>1249</v>
      </c>
      <c r="B647" s="11" t="s">
        <v>1250</v>
      </c>
      <c r="C647" s="11" t="s">
        <v>35</v>
      </c>
      <c r="D647" s="11">
        <v>1</v>
      </c>
      <c r="E647" s="23">
        <v>179</v>
      </c>
      <c r="F647" s="24">
        <f t="shared" si="10"/>
        <v>0.13016759776536302</v>
      </c>
      <c r="G647" s="23">
        <v>155.70000000000002</v>
      </c>
    </row>
    <row r="648" spans="1:7">
      <c r="A648" s="25" t="s">
        <v>1251</v>
      </c>
      <c r="B648" s="11" t="s">
        <v>1252</v>
      </c>
      <c r="C648" s="11" t="s">
        <v>35</v>
      </c>
      <c r="D648" s="11">
        <v>1</v>
      </c>
      <c r="E648" s="23">
        <v>116</v>
      </c>
      <c r="F648" s="24">
        <f t="shared" si="10"/>
        <v>0.17931034482758623</v>
      </c>
      <c r="G648" s="23">
        <v>95.2</v>
      </c>
    </row>
    <row r="649" spans="1:7">
      <c r="A649" s="25" t="s">
        <v>1253</v>
      </c>
      <c r="B649" s="11" t="s">
        <v>1254</v>
      </c>
      <c r="C649" s="11" t="s">
        <v>35</v>
      </c>
      <c r="D649" s="11">
        <v>1</v>
      </c>
      <c r="E649" s="23">
        <v>95</v>
      </c>
      <c r="F649" s="24">
        <f t="shared" si="10"/>
        <v>0.17684210526315791</v>
      </c>
      <c r="G649" s="23">
        <v>78.2</v>
      </c>
    </row>
    <row r="650" spans="1:7">
      <c r="A650" s="25">
        <v>31115788</v>
      </c>
      <c r="B650" s="11" t="s">
        <v>1255</v>
      </c>
      <c r="C650" s="11" t="s">
        <v>35</v>
      </c>
      <c r="D650" s="11">
        <v>1</v>
      </c>
      <c r="E650" s="23">
        <v>216</v>
      </c>
      <c r="F650" s="24">
        <f t="shared" si="10"/>
        <v>0.27430555555555558</v>
      </c>
      <c r="G650" s="23">
        <v>156.75</v>
      </c>
    </row>
    <row r="651" spans="1:7">
      <c r="A651" s="25">
        <v>31115796</v>
      </c>
      <c r="B651" s="11" t="s">
        <v>1256</v>
      </c>
      <c r="C651" s="11" t="s">
        <v>35</v>
      </c>
      <c r="D651" s="11">
        <v>1</v>
      </c>
      <c r="E651" s="23">
        <v>596</v>
      </c>
      <c r="F651" s="24">
        <f t="shared" si="10"/>
        <v>0.27516778523489938</v>
      </c>
      <c r="G651" s="23">
        <v>432</v>
      </c>
    </row>
    <row r="652" spans="1:7">
      <c r="A652" s="25" t="s">
        <v>1257</v>
      </c>
      <c r="B652" s="11" t="s">
        <v>1258</v>
      </c>
      <c r="C652" s="11" t="s">
        <v>35</v>
      </c>
      <c r="D652" s="11">
        <v>1</v>
      </c>
      <c r="E652" s="23">
        <v>238</v>
      </c>
      <c r="F652" s="24">
        <f t="shared" si="10"/>
        <v>0.1785714285714286</v>
      </c>
      <c r="G652" s="23">
        <v>195.5</v>
      </c>
    </row>
    <row r="653" spans="1:7">
      <c r="A653" s="25" t="s">
        <v>1259</v>
      </c>
      <c r="B653" s="11" t="s">
        <v>1260</v>
      </c>
      <c r="C653" s="11" t="s">
        <v>35</v>
      </c>
      <c r="D653" s="11">
        <v>1</v>
      </c>
      <c r="E653" s="23">
        <v>563</v>
      </c>
      <c r="F653" s="24">
        <f t="shared" si="10"/>
        <v>0.17868561278863238</v>
      </c>
      <c r="G653" s="23">
        <v>462.4</v>
      </c>
    </row>
    <row r="654" spans="1:7">
      <c r="A654" s="25" t="s">
        <v>1261</v>
      </c>
      <c r="B654" s="11" t="s">
        <v>1260</v>
      </c>
      <c r="C654" s="11" t="s">
        <v>35</v>
      </c>
      <c r="D654" s="11">
        <v>1</v>
      </c>
      <c r="E654" s="23">
        <v>1252</v>
      </c>
      <c r="F654" s="24">
        <f t="shared" si="10"/>
        <v>0.17851437699680506</v>
      </c>
      <c r="G654" s="23">
        <v>1028.5</v>
      </c>
    </row>
    <row r="655" spans="1:7">
      <c r="A655" s="25" t="s">
        <v>1262</v>
      </c>
      <c r="B655" s="11" t="s">
        <v>1260</v>
      </c>
      <c r="C655" s="11" t="s">
        <v>35</v>
      </c>
      <c r="D655" s="11">
        <v>1</v>
      </c>
      <c r="E655" s="23">
        <f>SUM(E653:E654)</f>
        <v>1815</v>
      </c>
      <c r="F655" s="24">
        <f t="shared" si="10"/>
        <v>0.17856749311294773</v>
      </c>
      <c r="G655" s="23">
        <v>1490.8999999999999</v>
      </c>
    </row>
    <row r="656" spans="1:7">
      <c r="A656" s="25" t="s">
        <v>1263</v>
      </c>
      <c r="B656" s="11" t="s">
        <v>1260</v>
      </c>
      <c r="C656" s="11" t="s">
        <v>35</v>
      </c>
      <c r="D656" s="11">
        <v>1</v>
      </c>
      <c r="E656" s="23">
        <v>466</v>
      </c>
      <c r="F656" s="24">
        <f t="shared" si="10"/>
        <v>0.17918454935622319</v>
      </c>
      <c r="G656" s="23">
        <v>382.5</v>
      </c>
    </row>
    <row r="657" spans="1:7">
      <c r="A657" s="25" t="s">
        <v>1264</v>
      </c>
      <c r="B657" s="11" t="s">
        <v>1260</v>
      </c>
      <c r="C657" s="11" t="s">
        <v>35</v>
      </c>
      <c r="D657" s="11">
        <v>1</v>
      </c>
      <c r="E657" s="23">
        <v>1899</v>
      </c>
      <c r="F657" s="24">
        <f t="shared" si="10"/>
        <v>0.17819905213270149</v>
      </c>
      <c r="G657" s="23">
        <v>1560.6</v>
      </c>
    </row>
    <row r="658" spans="1:7">
      <c r="A658" s="25" t="s">
        <v>1259</v>
      </c>
      <c r="B658" s="11" t="s">
        <v>1265</v>
      </c>
      <c r="C658" s="11" t="s">
        <v>35</v>
      </c>
      <c r="D658" s="11">
        <v>1</v>
      </c>
      <c r="E658" s="23">
        <v>456</v>
      </c>
      <c r="F658" s="24">
        <f t="shared" si="10"/>
        <v>0.17796052631578951</v>
      </c>
      <c r="G658" s="23">
        <v>374.84999999999997</v>
      </c>
    </row>
    <row r="659" spans="1:7">
      <c r="A659" s="25" t="s">
        <v>1263</v>
      </c>
      <c r="B659" s="11" t="s">
        <v>1265</v>
      </c>
      <c r="C659" s="11" t="s">
        <v>35</v>
      </c>
      <c r="D659" s="11">
        <v>1</v>
      </c>
      <c r="E659" s="23">
        <v>466</v>
      </c>
      <c r="F659" s="24">
        <f t="shared" si="10"/>
        <v>0.17918454935622319</v>
      </c>
      <c r="G659" s="23">
        <v>382.5</v>
      </c>
    </row>
    <row r="660" spans="1:7">
      <c r="A660" s="25" t="s">
        <v>1264</v>
      </c>
      <c r="B660" s="11" t="s">
        <v>1265</v>
      </c>
      <c r="C660" s="11" t="s">
        <v>35</v>
      </c>
      <c r="D660" s="11">
        <v>1</v>
      </c>
      <c r="E660" s="23">
        <v>1899</v>
      </c>
      <c r="F660" s="24">
        <f t="shared" si="10"/>
        <v>0.17819905213270149</v>
      </c>
      <c r="G660" s="23">
        <v>1560.6</v>
      </c>
    </row>
    <row r="661" spans="1:7">
      <c r="A661" s="25" t="s">
        <v>1259</v>
      </c>
      <c r="B661" s="11" t="s">
        <v>1266</v>
      </c>
      <c r="C661" s="11" t="s">
        <v>35</v>
      </c>
      <c r="D661" s="11">
        <v>1</v>
      </c>
      <c r="E661" s="23">
        <v>472</v>
      </c>
      <c r="F661" s="24">
        <f t="shared" si="10"/>
        <v>0.17881355932203402</v>
      </c>
      <c r="G661" s="23">
        <v>387.59999999999997</v>
      </c>
    </row>
    <row r="662" spans="1:7">
      <c r="A662" s="25" t="s">
        <v>1261</v>
      </c>
      <c r="B662" s="11" t="s">
        <v>1266</v>
      </c>
      <c r="C662" s="11" t="s">
        <v>35</v>
      </c>
      <c r="D662" s="11">
        <v>1</v>
      </c>
      <c r="E662" s="26">
        <v>857</v>
      </c>
      <c r="F662" s="24">
        <f t="shared" si="10"/>
        <v>0.17900262467191597</v>
      </c>
      <c r="G662" s="26">
        <v>703.594750656168</v>
      </c>
    </row>
    <row r="663" spans="1:7">
      <c r="A663" s="25" t="s">
        <v>1259</v>
      </c>
      <c r="B663" s="11" t="s">
        <v>1267</v>
      </c>
      <c r="C663" s="11" t="s">
        <v>35</v>
      </c>
      <c r="D663" s="11">
        <v>1</v>
      </c>
      <c r="E663" s="23">
        <v>381</v>
      </c>
      <c r="F663" s="24">
        <f t="shared" si="10"/>
        <v>0.17900262467191597</v>
      </c>
      <c r="G663" s="23">
        <v>312.8</v>
      </c>
    </row>
    <row r="664" spans="1:7">
      <c r="A664" s="25" t="s">
        <v>1259</v>
      </c>
      <c r="B664" s="11" t="s">
        <v>1268</v>
      </c>
      <c r="C664" s="11" t="s">
        <v>35</v>
      </c>
      <c r="D664" s="11">
        <v>1</v>
      </c>
      <c r="E664" s="23">
        <v>456</v>
      </c>
      <c r="F664" s="24">
        <f t="shared" si="10"/>
        <v>0.17796052631578951</v>
      </c>
      <c r="G664" s="23">
        <v>374.84999999999997</v>
      </c>
    </row>
    <row r="665" spans="1:7">
      <c r="A665" s="25" t="s">
        <v>1261</v>
      </c>
      <c r="B665" s="11" t="s">
        <v>1268</v>
      </c>
      <c r="C665" s="11" t="s">
        <v>35</v>
      </c>
      <c r="D665" s="11">
        <v>1</v>
      </c>
      <c r="E665" s="23">
        <v>857</v>
      </c>
      <c r="F665" s="24">
        <f t="shared" si="10"/>
        <v>0.17876312718786469</v>
      </c>
      <c r="G665" s="23">
        <v>703.8</v>
      </c>
    </row>
    <row r="666" spans="1:7">
      <c r="A666" s="25" t="s">
        <v>1262</v>
      </c>
      <c r="B666" s="11" t="s">
        <v>1268</v>
      </c>
      <c r="C666" s="11" t="s">
        <v>35</v>
      </c>
      <c r="D666" s="11">
        <v>1</v>
      </c>
      <c r="E666" s="23">
        <f>SUM(E664:E665)</f>
        <v>1313</v>
      </c>
      <c r="F666" s="24">
        <f t="shared" si="10"/>
        <v>0.17848438690022861</v>
      </c>
      <c r="G666" s="23">
        <v>1078.6499999999999</v>
      </c>
    </row>
    <row r="667" spans="1:7">
      <c r="A667" s="25" t="s">
        <v>1263</v>
      </c>
      <c r="B667" s="11" t="s">
        <v>1268</v>
      </c>
      <c r="C667" s="11" t="s">
        <v>35</v>
      </c>
      <c r="D667" s="11">
        <v>1</v>
      </c>
      <c r="E667" s="23">
        <v>466</v>
      </c>
      <c r="F667" s="24">
        <f t="shared" si="10"/>
        <v>0.17918454935622319</v>
      </c>
      <c r="G667" s="23">
        <v>382.5</v>
      </c>
    </row>
    <row r="668" spans="1:7">
      <c r="A668" s="25" t="s">
        <v>1259</v>
      </c>
      <c r="B668" s="11" t="s">
        <v>1269</v>
      </c>
      <c r="C668" s="11" t="s">
        <v>35</v>
      </c>
      <c r="D668" s="11">
        <v>1</v>
      </c>
      <c r="E668" s="23">
        <v>319</v>
      </c>
      <c r="F668" s="24">
        <f t="shared" si="10"/>
        <v>0.17931034482758612</v>
      </c>
      <c r="G668" s="23">
        <v>261.8</v>
      </c>
    </row>
    <row r="669" spans="1:7">
      <c r="A669" s="25" t="s">
        <v>1263</v>
      </c>
      <c r="B669" s="11" t="s">
        <v>1269</v>
      </c>
      <c r="C669" s="11" t="s">
        <v>35</v>
      </c>
      <c r="D669" s="11">
        <v>1</v>
      </c>
      <c r="E669" s="23">
        <v>466</v>
      </c>
      <c r="F669" s="24">
        <f t="shared" si="10"/>
        <v>0.17918454935622319</v>
      </c>
      <c r="G669" s="23">
        <v>382.5</v>
      </c>
    </row>
    <row r="670" spans="1:7">
      <c r="A670" s="25" t="s">
        <v>1259</v>
      </c>
      <c r="B670" s="11" t="s">
        <v>1270</v>
      </c>
      <c r="C670" s="11" t="s">
        <v>35</v>
      </c>
      <c r="D670" s="11">
        <v>1</v>
      </c>
      <c r="E670" s="23">
        <v>456</v>
      </c>
      <c r="F670" s="24">
        <f t="shared" si="10"/>
        <v>0.17796052631578951</v>
      </c>
      <c r="G670" s="23">
        <v>374.84999999999997</v>
      </c>
    </row>
    <row r="671" spans="1:7">
      <c r="A671" s="25" t="s">
        <v>1261</v>
      </c>
      <c r="B671" s="11" t="s">
        <v>1270</v>
      </c>
      <c r="C671" s="11" t="s">
        <v>35</v>
      </c>
      <c r="D671" s="11">
        <v>1</v>
      </c>
      <c r="E671" s="23">
        <v>685</v>
      </c>
      <c r="F671" s="24">
        <f t="shared" si="10"/>
        <v>0.17854014598540158</v>
      </c>
      <c r="G671" s="23">
        <v>562.69999999999993</v>
      </c>
    </row>
    <row r="672" spans="1:7">
      <c r="A672" s="25" t="s">
        <v>1262</v>
      </c>
      <c r="B672" s="11" t="s">
        <v>1270</v>
      </c>
      <c r="C672" s="11" t="s">
        <v>35</v>
      </c>
      <c r="D672" s="11">
        <v>1</v>
      </c>
      <c r="E672" s="23">
        <f>SUM(E670:E671)</f>
        <v>1141</v>
      </c>
      <c r="F672" s="24">
        <f t="shared" si="10"/>
        <v>0.17830850131463627</v>
      </c>
      <c r="G672" s="23">
        <v>937.55</v>
      </c>
    </row>
    <row r="673" spans="1:7">
      <c r="A673" s="25" t="s">
        <v>1263</v>
      </c>
      <c r="B673" s="11" t="s">
        <v>1270</v>
      </c>
      <c r="C673" s="11" t="s">
        <v>35</v>
      </c>
      <c r="D673" s="11">
        <v>1</v>
      </c>
      <c r="E673" s="23">
        <v>466</v>
      </c>
      <c r="F673" s="24">
        <f t="shared" si="10"/>
        <v>0.17918454935622319</v>
      </c>
      <c r="G673" s="23">
        <v>382.5</v>
      </c>
    </row>
    <row r="674" spans="1:7">
      <c r="A674" s="25" t="s">
        <v>1259</v>
      </c>
      <c r="B674" s="11" t="s">
        <v>1271</v>
      </c>
      <c r="C674" s="11" t="s">
        <v>35</v>
      </c>
      <c r="D674" s="11">
        <v>1</v>
      </c>
      <c r="E674" s="23">
        <v>563</v>
      </c>
      <c r="F674" s="24">
        <f t="shared" si="10"/>
        <v>0.17868561278863238</v>
      </c>
      <c r="G674" s="23">
        <v>462.4</v>
      </c>
    </row>
    <row r="675" spans="1:7">
      <c r="A675" s="25" t="s">
        <v>1261</v>
      </c>
      <c r="B675" s="11" t="s">
        <v>1271</v>
      </c>
      <c r="C675" s="11" t="s">
        <v>35</v>
      </c>
      <c r="D675" s="11">
        <v>1</v>
      </c>
      <c r="E675" s="23">
        <v>1252</v>
      </c>
      <c r="F675" s="24">
        <f t="shared" si="10"/>
        <v>0.17851437699680506</v>
      </c>
      <c r="G675" s="23">
        <v>1028.5</v>
      </c>
    </row>
    <row r="676" spans="1:7">
      <c r="A676" s="25" t="s">
        <v>1262</v>
      </c>
      <c r="B676" s="11" t="s">
        <v>1271</v>
      </c>
      <c r="C676" s="11" t="s">
        <v>35</v>
      </c>
      <c r="D676" s="11">
        <v>1</v>
      </c>
      <c r="E676" s="23">
        <f>SUM(E674:E675)</f>
        <v>1815</v>
      </c>
      <c r="F676" s="24">
        <f t="shared" si="10"/>
        <v>0.17856749311294773</v>
      </c>
      <c r="G676" s="23">
        <v>1490.8999999999999</v>
      </c>
    </row>
    <row r="677" spans="1:7">
      <c r="A677" s="25" t="s">
        <v>1263</v>
      </c>
      <c r="B677" s="11" t="s">
        <v>1271</v>
      </c>
      <c r="C677" s="11" t="s">
        <v>35</v>
      </c>
      <c r="D677" s="11">
        <v>1</v>
      </c>
      <c r="E677" s="23">
        <v>466</v>
      </c>
      <c r="F677" s="24">
        <f t="shared" si="10"/>
        <v>0.17918454935622319</v>
      </c>
      <c r="G677" s="23">
        <v>382.5</v>
      </c>
    </row>
    <row r="678" spans="1:7">
      <c r="A678" s="25">
        <v>78000459</v>
      </c>
      <c r="B678" s="11" t="s">
        <v>1272</v>
      </c>
      <c r="C678" s="11" t="s">
        <v>35</v>
      </c>
      <c r="D678" s="11">
        <v>1</v>
      </c>
      <c r="E678" s="23">
        <v>26</v>
      </c>
      <c r="F678" s="24">
        <f t="shared" si="10"/>
        <v>0.13461538461538458</v>
      </c>
      <c r="G678" s="23">
        <v>22.5</v>
      </c>
    </row>
    <row r="679" spans="1:7">
      <c r="A679" s="25">
        <v>78000417</v>
      </c>
      <c r="B679" s="11" t="s">
        <v>1273</v>
      </c>
      <c r="C679" s="11" t="s">
        <v>35</v>
      </c>
      <c r="D679" s="11">
        <v>1</v>
      </c>
      <c r="E679" s="23">
        <v>232</v>
      </c>
      <c r="F679" s="24">
        <f t="shared" si="10"/>
        <v>0.13103448275862073</v>
      </c>
      <c r="G679" s="23">
        <v>201.6</v>
      </c>
    </row>
    <row r="680" spans="1:7">
      <c r="A680" s="25">
        <v>78000418</v>
      </c>
      <c r="B680" s="11" t="s">
        <v>1274</v>
      </c>
      <c r="C680" s="11" t="s">
        <v>35</v>
      </c>
      <c r="D680" s="11">
        <v>1</v>
      </c>
      <c r="E680" s="23">
        <v>418</v>
      </c>
      <c r="F680" s="24">
        <f t="shared" si="10"/>
        <v>0.13014354066985645</v>
      </c>
      <c r="G680" s="23">
        <v>363.6</v>
      </c>
    </row>
    <row r="681" spans="1:7">
      <c r="A681" s="25">
        <v>78000419</v>
      </c>
      <c r="B681" s="11" t="s">
        <v>1275</v>
      </c>
      <c r="C681" s="11" t="s">
        <v>35</v>
      </c>
      <c r="D681" s="11">
        <v>1</v>
      </c>
      <c r="E681" s="23">
        <v>698</v>
      </c>
      <c r="F681" s="24">
        <f t="shared" si="10"/>
        <v>0.13094555873925495</v>
      </c>
      <c r="G681" s="23">
        <v>606.6</v>
      </c>
    </row>
    <row r="682" spans="1:7">
      <c r="A682" s="25">
        <v>78000420</v>
      </c>
      <c r="B682" s="11" t="s">
        <v>1276</v>
      </c>
      <c r="C682" s="11" t="s">
        <v>35</v>
      </c>
      <c r="D682" s="11">
        <v>1</v>
      </c>
      <c r="E682" s="23">
        <v>1301</v>
      </c>
      <c r="F682" s="24">
        <f t="shared" si="10"/>
        <v>0.13043812451960035</v>
      </c>
      <c r="G682" s="23">
        <v>1131.3</v>
      </c>
    </row>
    <row r="683" spans="1:7">
      <c r="A683" s="25">
        <v>78000421</v>
      </c>
      <c r="B683" s="11" t="s">
        <v>1277</v>
      </c>
      <c r="C683" s="11" t="s">
        <v>35</v>
      </c>
      <c r="D683" s="11">
        <v>1</v>
      </c>
      <c r="E683" s="23">
        <v>232</v>
      </c>
      <c r="F683" s="24">
        <f t="shared" si="10"/>
        <v>0.13103448275862073</v>
      </c>
      <c r="G683" s="23">
        <v>201.6</v>
      </c>
    </row>
    <row r="684" spans="1:7">
      <c r="A684" s="25">
        <v>78000422</v>
      </c>
      <c r="B684" s="11" t="s">
        <v>1278</v>
      </c>
      <c r="C684" s="11" t="s">
        <v>35</v>
      </c>
      <c r="D684" s="11">
        <v>1</v>
      </c>
      <c r="E684" s="23">
        <v>418</v>
      </c>
      <c r="F684" s="24">
        <f t="shared" si="10"/>
        <v>0.13014354066985645</v>
      </c>
      <c r="G684" s="23">
        <v>363.6</v>
      </c>
    </row>
    <row r="685" spans="1:7">
      <c r="A685" s="25">
        <v>78000423</v>
      </c>
      <c r="B685" s="11" t="s">
        <v>1279</v>
      </c>
      <c r="C685" s="11" t="s">
        <v>35</v>
      </c>
      <c r="D685" s="11">
        <v>1</v>
      </c>
      <c r="E685" s="23">
        <v>698</v>
      </c>
      <c r="F685" s="24">
        <f t="shared" si="10"/>
        <v>0.13094555873925495</v>
      </c>
      <c r="G685" s="23">
        <v>606.6</v>
      </c>
    </row>
    <row r="686" spans="1:7">
      <c r="A686" s="25">
        <v>78000455</v>
      </c>
      <c r="B686" s="11" t="s">
        <v>1280</v>
      </c>
      <c r="C686" s="11" t="s">
        <v>35</v>
      </c>
      <c r="D686" s="11">
        <v>1</v>
      </c>
      <c r="E686" s="23">
        <v>134</v>
      </c>
      <c r="F686" s="24">
        <f t="shared" si="10"/>
        <v>0.13358208955223871</v>
      </c>
      <c r="G686" s="23">
        <v>116.10000000000001</v>
      </c>
    </row>
    <row r="687" spans="1:7">
      <c r="A687" s="25">
        <v>78000456</v>
      </c>
      <c r="B687" s="11" t="s">
        <v>1281</v>
      </c>
      <c r="C687" s="11" t="s">
        <v>35</v>
      </c>
      <c r="D687" s="11">
        <v>1</v>
      </c>
      <c r="E687" s="23">
        <v>239</v>
      </c>
      <c r="F687" s="24">
        <f t="shared" si="10"/>
        <v>0.13012552301255231</v>
      </c>
      <c r="G687" s="23">
        <v>207.9</v>
      </c>
    </row>
    <row r="688" spans="1:7">
      <c r="A688" s="25">
        <v>78000457</v>
      </c>
      <c r="B688" s="11" t="s">
        <v>1282</v>
      </c>
      <c r="C688" s="11" t="s">
        <v>35</v>
      </c>
      <c r="D688" s="11">
        <v>1</v>
      </c>
      <c r="E688" s="23">
        <v>424</v>
      </c>
      <c r="F688" s="24">
        <f t="shared" si="10"/>
        <v>0.12971698113207553</v>
      </c>
      <c r="G688" s="23">
        <v>369</v>
      </c>
    </row>
    <row r="689" spans="1:7">
      <c r="A689" s="25">
        <v>78000458</v>
      </c>
      <c r="B689" s="11" t="s">
        <v>1283</v>
      </c>
      <c r="C689" s="11" t="s">
        <v>35</v>
      </c>
      <c r="D689" s="11">
        <v>1</v>
      </c>
      <c r="E689" s="23">
        <v>797</v>
      </c>
      <c r="F689" s="24">
        <f t="shared" si="10"/>
        <v>0.13048933500627358</v>
      </c>
      <c r="G689" s="23">
        <v>693</v>
      </c>
    </row>
    <row r="690" spans="1:7">
      <c r="A690" s="25" t="s">
        <v>1284</v>
      </c>
      <c r="B690" s="11" t="s">
        <v>1285</v>
      </c>
      <c r="C690" s="11" t="s">
        <v>35</v>
      </c>
      <c r="D690" s="11">
        <v>1</v>
      </c>
      <c r="E690" s="23">
        <v>3766</v>
      </c>
      <c r="F690" s="24">
        <f t="shared" si="10"/>
        <v>0.14967604885820496</v>
      </c>
      <c r="G690" s="23">
        <v>3202.32</v>
      </c>
    </row>
    <row r="691" spans="1:7">
      <c r="A691" s="25" t="s">
        <v>1286</v>
      </c>
      <c r="B691" s="11" t="s">
        <v>1287</v>
      </c>
      <c r="C691" s="11" t="s">
        <v>35</v>
      </c>
      <c r="D691" s="11">
        <v>1</v>
      </c>
      <c r="E691" s="23">
        <v>3775</v>
      </c>
      <c r="F691" s="24">
        <f t="shared" si="10"/>
        <v>0.15578807947019868</v>
      </c>
      <c r="G691" s="23">
        <v>3186.9</v>
      </c>
    </row>
    <row r="692" spans="1:7">
      <c r="A692" s="25" t="s">
        <v>1288</v>
      </c>
      <c r="B692" s="11" t="s">
        <v>1289</v>
      </c>
      <c r="C692" s="11" t="s">
        <v>35</v>
      </c>
      <c r="D692" s="11">
        <v>1</v>
      </c>
      <c r="E692" s="23">
        <v>61271</v>
      </c>
      <c r="F692" s="24">
        <f t="shared" si="10"/>
        <v>0.15575884186646216</v>
      </c>
      <c r="G692" s="23">
        <v>51727.5</v>
      </c>
    </row>
    <row r="693" spans="1:7">
      <c r="A693" s="25" t="s">
        <v>1290</v>
      </c>
      <c r="B693" s="11" t="s">
        <v>1291</v>
      </c>
      <c r="C693" s="11" t="s">
        <v>35</v>
      </c>
      <c r="D693" s="11">
        <v>1</v>
      </c>
      <c r="E693" s="23">
        <v>624</v>
      </c>
      <c r="F693" s="24">
        <f t="shared" si="10"/>
        <v>0.13028846153846152</v>
      </c>
      <c r="G693" s="23">
        <v>542.70000000000005</v>
      </c>
    </row>
    <row r="694" spans="1:7">
      <c r="A694" s="25" t="s">
        <v>1292</v>
      </c>
      <c r="B694" s="11" t="s">
        <v>1293</v>
      </c>
      <c r="C694" s="11" t="s">
        <v>35</v>
      </c>
      <c r="D694" s="11">
        <v>1</v>
      </c>
      <c r="E694" s="23">
        <v>820</v>
      </c>
      <c r="F694" s="24">
        <f t="shared" si="10"/>
        <v>0.13073170731707306</v>
      </c>
      <c r="G694" s="23">
        <v>712.80000000000007</v>
      </c>
    </row>
    <row r="695" spans="1:7">
      <c r="A695" s="25" t="s">
        <v>1294</v>
      </c>
      <c r="B695" s="11" t="s">
        <v>1295</v>
      </c>
      <c r="C695" s="11" t="s">
        <v>35</v>
      </c>
      <c r="D695" s="11">
        <v>1</v>
      </c>
      <c r="E695" s="23">
        <v>600</v>
      </c>
      <c r="F695" s="24">
        <f t="shared" si="10"/>
        <v>0.13</v>
      </c>
      <c r="G695" s="23">
        <v>522</v>
      </c>
    </row>
    <row r="696" spans="1:7">
      <c r="A696" s="25" t="s">
        <v>1296</v>
      </c>
      <c r="B696" s="11" t="s">
        <v>1297</v>
      </c>
      <c r="C696" s="11" t="s">
        <v>35</v>
      </c>
      <c r="D696" s="11">
        <v>1</v>
      </c>
      <c r="E696" s="23">
        <v>160</v>
      </c>
      <c r="F696" s="24">
        <f t="shared" si="10"/>
        <v>0.14749999999999996</v>
      </c>
      <c r="G696" s="23">
        <v>136.4</v>
      </c>
    </row>
    <row r="697" spans="1:7">
      <c r="A697" s="25" t="s">
        <v>1298</v>
      </c>
      <c r="B697" s="11" t="s">
        <v>1299</v>
      </c>
      <c r="C697" s="11" t="s">
        <v>35</v>
      </c>
      <c r="D697" s="11">
        <v>1</v>
      </c>
      <c r="E697" s="23">
        <v>418</v>
      </c>
      <c r="F697" s="24">
        <f t="shared" si="10"/>
        <v>0.17846889952153111</v>
      </c>
      <c r="G697" s="23">
        <v>343.4</v>
      </c>
    </row>
    <row r="698" spans="1:7">
      <c r="A698" s="25" t="s">
        <v>1300</v>
      </c>
      <c r="B698" s="11" t="s">
        <v>1301</v>
      </c>
      <c r="C698" s="11" t="s">
        <v>35</v>
      </c>
      <c r="D698" s="11">
        <v>1</v>
      </c>
      <c r="E698" s="23">
        <v>418</v>
      </c>
      <c r="F698" s="24">
        <f t="shared" si="10"/>
        <v>0.17846889952153111</v>
      </c>
      <c r="G698" s="23">
        <v>343.4</v>
      </c>
    </row>
    <row r="699" spans="1:7">
      <c r="A699" s="25" t="s">
        <v>1302</v>
      </c>
      <c r="B699" s="11" t="s">
        <v>1303</v>
      </c>
      <c r="C699" s="11" t="s">
        <v>35</v>
      </c>
      <c r="D699" s="11">
        <v>1</v>
      </c>
      <c r="E699" s="23">
        <v>465</v>
      </c>
      <c r="F699" s="24">
        <f t="shared" si="10"/>
        <v>0.17924731182795706</v>
      </c>
      <c r="G699" s="23">
        <v>381.65</v>
      </c>
    </row>
    <row r="700" spans="1:7">
      <c r="A700" s="25" t="s">
        <v>1304</v>
      </c>
      <c r="B700" s="11" t="s">
        <v>1305</v>
      </c>
      <c r="C700" s="11" t="s">
        <v>35</v>
      </c>
      <c r="D700" s="11">
        <v>1</v>
      </c>
      <c r="E700" s="23">
        <v>455</v>
      </c>
      <c r="F700" s="24">
        <f t="shared" si="10"/>
        <v>0.17802197802197806</v>
      </c>
      <c r="G700" s="23">
        <v>374</v>
      </c>
    </row>
    <row r="701" spans="1:7">
      <c r="A701" s="25" t="s">
        <v>1306</v>
      </c>
      <c r="B701" s="11" t="s">
        <v>1307</v>
      </c>
      <c r="C701" s="11" t="s">
        <v>35</v>
      </c>
      <c r="D701" s="11">
        <v>1</v>
      </c>
      <c r="E701" s="23">
        <v>993</v>
      </c>
      <c r="F701" s="24">
        <f t="shared" si="10"/>
        <v>0.27567975830815705</v>
      </c>
      <c r="G701" s="23">
        <v>719.25</v>
      </c>
    </row>
    <row r="702" spans="1:7">
      <c r="A702" s="25" t="s">
        <v>1308</v>
      </c>
      <c r="B702" s="11" t="s">
        <v>1309</v>
      </c>
      <c r="C702" s="11" t="s">
        <v>35</v>
      </c>
      <c r="D702" s="11">
        <v>1</v>
      </c>
      <c r="E702" s="23">
        <v>1027</v>
      </c>
      <c r="F702" s="24">
        <f t="shared" si="10"/>
        <v>0.27555988315481983</v>
      </c>
      <c r="G702" s="23">
        <v>744</v>
      </c>
    </row>
    <row r="703" spans="1:7">
      <c r="A703" s="25" t="s">
        <v>1310</v>
      </c>
      <c r="B703" s="11" t="s">
        <v>1311</v>
      </c>
      <c r="C703" s="11" t="s">
        <v>35</v>
      </c>
      <c r="D703" s="11">
        <v>1</v>
      </c>
      <c r="E703" s="23">
        <v>993</v>
      </c>
      <c r="F703" s="24">
        <f t="shared" si="10"/>
        <v>0.27567975830815705</v>
      </c>
      <c r="G703" s="23">
        <v>719.25</v>
      </c>
    </row>
    <row r="704" spans="1:7">
      <c r="A704" s="25" t="s">
        <v>1312</v>
      </c>
      <c r="B704" s="11" t="s">
        <v>1313</v>
      </c>
      <c r="C704" s="11" t="s">
        <v>35</v>
      </c>
      <c r="D704" s="11">
        <v>1</v>
      </c>
      <c r="E704" s="23">
        <v>1027</v>
      </c>
      <c r="F704" s="24">
        <f t="shared" si="10"/>
        <v>0.27555988315481983</v>
      </c>
      <c r="G704" s="23">
        <v>744</v>
      </c>
    </row>
    <row r="705" spans="1:7">
      <c r="A705" s="25" t="s">
        <v>1314</v>
      </c>
      <c r="B705" s="11" t="s">
        <v>1315</v>
      </c>
      <c r="C705" s="11" t="s">
        <v>35</v>
      </c>
      <c r="D705" s="11">
        <v>1</v>
      </c>
      <c r="E705" s="23">
        <v>326</v>
      </c>
      <c r="F705" s="24">
        <f t="shared" si="10"/>
        <v>0.27530674846625769</v>
      </c>
      <c r="G705" s="23">
        <v>236.25</v>
      </c>
    </row>
    <row r="706" spans="1:7">
      <c r="A706" s="25" t="s">
        <v>1316</v>
      </c>
      <c r="B706" s="11" t="s">
        <v>1317</v>
      </c>
      <c r="C706" s="11" t="s">
        <v>35</v>
      </c>
      <c r="D706" s="11">
        <v>1</v>
      </c>
      <c r="E706" s="23">
        <v>313</v>
      </c>
      <c r="F706" s="24">
        <f t="shared" si="10"/>
        <v>0.27635782747603832</v>
      </c>
      <c r="G706" s="23">
        <v>226.5</v>
      </c>
    </row>
    <row r="707" spans="1:7">
      <c r="A707" s="25" t="s">
        <v>1318</v>
      </c>
      <c r="B707" s="11" t="s">
        <v>1319</v>
      </c>
      <c r="C707" s="11" t="s">
        <v>35</v>
      </c>
      <c r="D707" s="11">
        <v>1</v>
      </c>
      <c r="E707" s="23">
        <v>313</v>
      </c>
      <c r="F707" s="24">
        <f t="shared" ref="F707:F770" si="11">1-(G707/E707)</f>
        <v>0.27635782747603832</v>
      </c>
      <c r="G707" s="23">
        <v>226.5</v>
      </c>
    </row>
    <row r="708" spans="1:7">
      <c r="A708" s="25" t="s">
        <v>1320</v>
      </c>
      <c r="B708" s="11" t="s">
        <v>1321</v>
      </c>
      <c r="C708" s="11" t="s">
        <v>35</v>
      </c>
      <c r="D708" s="11">
        <v>1</v>
      </c>
      <c r="E708" s="23">
        <v>467</v>
      </c>
      <c r="F708" s="24">
        <f t="shared" si="11"/>
        <v>0.27569593147751603</v>
      </c>
      <c r="G708" s="23">
        <v>338.25</v>
      </c>
    </row>
    <row r="709" spans="1:7">
      <c r="A709" s="25" t="s">
        <v>1322</v>
      </c>
      <c r="B709" s="11" t="s">
        <v>1323</v>
      </c>
      <c r="C709" s="11" t="s">
        <v>35</v>
      </c>
      <c r="D709" s="11">
        <v>1</v>
      </c>
      <c r="E709" s="23">
        <v>495</v>
      </c>
      <c r="F709" s="24">
        <f t="shared" si="11"/>
        <v>0.27575757575757576</v>
      </c>
      <c r="G709" s="23">
        <v>358.5</v>
      </c>
    </row>
    <row r="710" spans="1:7">
      <c r="A710" s="25" t="s">
        <v>1324</v>
      </c>
      <c r="B710" s="11" t="s">
        <v>1325</v>
      </c>
      <c r="C710" s="11" t="s">
        <v>35</v>
      </c>
      <c r="D710" s="11">
        <v>1</v>
      </c>
      <c r="E710" s="23">
        <v>612</v>
      </c>
      <c r="F710" s="24">
        <f t="shared" si="11"/>
        <v>0.27573529411764708</v>
      </c>
      <c r="G710" s="23">
        <v>443.25</v>
      </c>
    </row>
    <row r="711" spans="1:7">
      <c r="A711" s="25" t="s">
        <v>1326</v>
      </c>
      <c r="B711" s="11" t="s">
        <v>1327</v>
      </c>
      <c r="C711" s="11" t="s">
        <v>35</v>
      </c>
      <c r="D711" s="11">
        <v>1</v>
      </c>
      <c r="E711" s="23">
        <v>612</v>
      </c>
      <c r="F711" s="24">
        <f t="shared" si="11"/>
        <v>0.27573529411764708</v>
      </c>
      <c r="G711" s="23">
        <v>443.25</v>
      </c>
    </row>
    <row r="712" spans="1:7">
      <c r="A712" s="25" t="s">
        <v>1328</v>
      </c>
      <c r="B712" s="11" t="s">
        <v>1329</v>
      </c>
      <c r="C712" s="11" t="s">
        <v>35</v>
      </c>
      <c r="D712" s="11">
        <v>1</v>
      </c>
      <c r="E712" s="23">
        <v>672</v>
      </c>
      <c r="F712" s="24">
        <f t="shared" si="11"/>
        <v>0.2756696428571429</v>
      </c>
      <c r="G712" s="23">
        <v>486.75</v>
      </c>
    </row>
    <row r="713" spans="1:7">
      <c r="A713" s="25" t="s">
        <v>1330</v>
      </c>
      <c r="B713" s="11" t="s">
        <v>1331</v>
      </c>
      <c r="C713" s="11" t="s">
        <v>35</v>
      </c>
      <c r="D713" s="11">
        <v>1</v>
      </c>
      <c r="E713" s="23">
        <v>673</v>
      </c>
      <c r="F713" s="24">
        <f t="shared" si="11"/>
        <v>0.27563150074294207</v>
      </c>
      <c r="G713" s="23">
        <v>487.5</v>
      </c>
    </row>
    <row r="714" spans="1:7">
      <c r="A714" s="25" t="s">
        <v>1332</v>
      </c>
      <c r="B714" s="11" t="s">
        <v>1333</v>
      </c>
      <c r="C714" s="11" t="s">
        <v>35</v>
      </c>
      <c r="D714" s="11">
        <v>1</v>
      </c>
      <c r="E714" s="23">
        <v>889</v>
      </c>
      <c r="F714" s="24">
        <f t="shared" si="11"/>
        <v>0.2753093363329584</v>
      </c>
      <c r="G714" s="23">
        <v>644.25</v>
      </c>
    </row>
    <row r="715" spans="1:7">
      <c r="A715" s="25" t="s">
        <v>1334</v>
      </c>
      <c r="B715" s="11" t="s">
        <v>1335</v>
      </c>
      <c r="C715" s="11" t="s">
        <v>35</v>
      </c>
      <c r="D715" s="11">
        <v>1</v>
      </c>
      <c r="E715" s="23">
        <v>978</v>
      </c>
      <c r="F715" s="24">
        <f t="shared" si="11"/>
        <v>0.27530674846625769</v>
      </c>
      <c r="G715" s="23">
        <v>708.75</v>
      </c>
    </row>
    <row r="716" spans="1:7">
      <c r="A716" s="25" t="s">
        <v>1336</v>
      </c>
      <c r="B716" s="11" t="s">
        <v>1337</v>
      </c>
      <c r="C716" s="11" t="s">
        <v>35</v>
      </c>
      <c r="D716" s="11">
        <v>1</v>
      </c>
      <c r="E716" s="23">
        <v>527</v>
      </c>
      <c r="F716" s="24">
        <f t="shared" si="11"/>
        <v>0.27561669829222013</v>
      </c>
      <c r="G716" s="23">
        <v>381.75</v>
      </c>
    </row>
    <row r="717" spans="1:7">
      <c r="A717" s="25" t="s">
        <v>1338</v>
      </c>
      <c r="B717" s="11" t="s">
        <v>1339</v>
      </c>
      <c r="C717" s="11" t="s">
        <v>35</v>
      </c>
      <c r="D717" s="11">
        <v>1</v>
      </c>
      <c r="E717" s="23">
        <v>348</v>
      </c>
      <c r="F717" s="24">
        <f t="shared" si="11"/>
        <v>0.27586206896551724</v>
      </c>
      <c r="G717" s="23">
        <v>252</v>
      </c>
    </row>
    <row r="718" spans="1:7">
      <c r="A718" s="25" t="s">
        <v>1340</v>
      </c>
      <c r="B718" s="11" t="s">
        <v>1341</v>
      </c>
      <c r="C718" s="11" t="s">
        <v>35</v>
      </c>
      <c r="D718" s="11">
        <v>1</v>
      </c>
      <c r="E718" s="23">
        <v>233</v>
      </c>
      <c r="F718" s="24">
        <f t="shared" si="11"/>
        <v>0.27575107296137336</v>
      </c>
      <c r="G718" s="23">
        <v>168.75</v>
      </c>
    </row>
    <row r="719" spans="1:7">
      <c r="A719" s="25" t="s">
        <v>1342</v>
      </c>
      <c r="B719" s="11" t="s">
        <v>1343</v>
      </c>
      <c r="C719" s="11" t="s">
        <v>35</v>
      </c>
      <c r="D719" s="11">
        <v>1</v>
      </c>
      <c r="E719" s="23">
        <v>326</v>
      </c>
      <c r="F719" s="24">
        <f t="shared" si="11"/>
        <v>0.27530674846625769</v>
      </c>
      <c r="G719" s="23">
        <v>236.25</v>
      </c>
    </row>
    <row r="720" spans="1:7">
      <c r="A720" s="25" t="s">
        <v>1344</v>
      </c>
      <c r="B720" s="11" t="s">
        <v>1345</v>
      </c>
      <c r="C720" s="11" t="s">
        <v>35</v>
      </c>
      <c r="D720" s="11">
        <v>1</v>
      </c>
      <c r="E720" s="23">
        <v>207</v>
      </c>
      <c r="F720" s="24">
        <f t="shared" si="11"/>
        <v>0.27536231884057971</v>
      </c>
      <c r="G720" s="23">
        <v>150</v>
      </c>
    </row>
    <row r="721" spans="1:7">
      <c r="A721" s="25" t="s">
        <v>1346</v>
      </c>
      <c r="B721" s="11" t="s">
        <v>1347</v>
      </c>
      <c r="C721" s="11" t="s">
        <v>35</v>
      </c>
      <c r="D721" s="11">
        <v>1</v>
      </c>
      <c r="E721" s="23">
        <v>5.3716499999999998</v>
      </c>
      <c r="F721" s="24">
        <f t="shared" si="11"/>
        <v>0.17881224428248299</v>
      </c>
      <c r="G721" s="23">
        <v>4.4111332079999999</v>
      </c>
    </row>
    <row r="722" spans="1:7">
      <c r="A722" s="25" t="s">
        <v>1348</v>
      </c>
      <c r="B722" s="11" t="s">
        <v>1349</v>
      </c>
      <c r="C722" s="11" t="s">
        <v>35</v>
      </c>
      <c r="D722" s="11">
        <v>1</v>
      </c>
      <c r="E722" s="23">
        <v>0.30014999999999997</v>
      </c>
      <c r="F722" s="24">
        <v>0.15</v>
      </c>
      <c r="G722" s="23">
        <f>(1-F722)*E722</f>
        <v>0.25512749999999995</v>
      </c>
    </row>
    <row r="723" spans="1:7">
      <c r="A723" s="25" t="s">
        <v>1350</v>
      </c>
      <c r="B723" s="11" t="s">
        <v>1351</v>
      </c>
      <c r="C723" s="11" t="s">
        <v>35</v>
      </c>
      <c r="D723" s="11">
        <v>1</v>
      </c>
      <c r="E723" s="23">
        <v>1.04535</v>
      </c>
      <c r="F723" s="24">
        <f t="shared" si="11"/>
        <v>0.17874396135265702</v>
      </c>
      <c r="G723" s="23">
        <v>0.85849999999999993</v>
      </c>
    </row>
    <row r="724" spans="1:7">
      <c r="A724" s="25" t="s">
        <v>1352</v>
      </c>
      <c r="B724" s="11" t="s">
        <v>1353</v>
      </c>
      <c r="C724" s="11" t="s">
        <v>35</v>
      </c>
      <c r="D724" s="11">
        <v>1</v>
      </c>
      <c r="E724" s="23">
        <v>0.57999999999999996</v>
      </c>
      <c r="F724" s="24">
        <f t="shared" si="11"/>
        <v>0.15000000000000002</v>
      </c>
      <c r="G724" s="23">
        <v>0.49299999999999994</v>
      </c>
    </row>
    <row r="725" spans="1:7">
      <c r="A725" s="25" t="s">
        <v>1354</v>
      </c>
      <c r="B725" s="11" t="s">
        <v>1355</v>
      </c>
      <c r="C725" s="11" t="s">
        <v>35</v>
      </c>
      <c r="D725" s="11">
        <v>1</v>
      </c>
      <c r="E725" s="23">
        <v>0.28999999999999998</v>
      </c>
      <c r="F725" s="24">
        <f t="shared" si="11"/>
        <v>0.15000000000000002</v>
      </c>
      <c r="G725" s="23">
        <v>0.24649999999999997</v>
      </c>
    </row>
    <row r="726" spans="1:7">
      <c r="A726" s="25" t="s">
        <v>1356</v>
      </c>
      <c r="B726" s="11" t="s">
        <v>1357</v>
      </c>
      <c r="C726" s="11" t="s">
        <v>35</v>
      </c>
      <c r="D726" s="11">
        <v>1</v>
      </c>
      <c r="E726" s="23">
        <v>7.49</v>
      </c>
      <c r="F726" s="24">
        <f t="shared" si="11"/>
        <v>0.15000000000000002</v>
      </c>
      <c r="G726" s="23">
        <v>6.3665000000000003</v>
      </c>
    </row>
    <row r="727" spans="1:7">
      <c r="A727" s="25" t="s">
        <v>1358</v>
      </c>
      <c r="B727" s="11" t="s">
        <v>1359</v>
      </c>
      <c r="C727" s="11" t="s">
        <v>35</v>
      </c>
      <c r="D727" s="11">
        <v>1</v>
      </c>
      <c r="E727" s="23">
        <v>40</v>
      </c>
      <c r="F727" s="24">
        <f t="shared" si="11"/>
        <v>0.15956250000000005</v>
      </c>
      <c r="G727" s="23">
        <v>33.6175</v>
      </c>
    </row>
    <row r="728" spans="1:7">
      <c r="A728" s="25" t="s">
        <v>1360</v>
      </c>
      <c r="B728" s="11" t="s">
        <v>1361</v>
      </c>
      <c r="C728" s="11" t="s">
        <v>35</v>
      </c>
      <c r="D728" s="11">
        <v>1</v>
      </c>
      <c r="E728" s="23">
        <v>355</v>
      </c>
      <c r="F728" s="24">
        <f t="shared" si="11"/>
        <v>0.15055070422535222</v>
      </c>
      <c r="G728" s="23">
        <v>301.55449999999996</v>
      </c>
    </row>
    <row r="729" spans="1:7">
      <c r="A729" s="25" t="s">
        <v>1362</v>
      </c>
      <c r="B729" s="11" t="s">
        <v>1363</v>
      </c>
      <c r="C729" s="11" t="s">
        <v>35</v>
      </c>
      <c r="D729" s="11">
        <v>1</v>
      </c>
      <c r="E729" s="23">
        <v>0.34</v>
      </c>
      <c r="F729" s="24">
        <f t="shared" si="11"/>
        <v>0.14999999999999991</v>
      </c>
      <c r="G729" s="23">
        <v>0.28900000000000003</v>
      </c>
    </row>
    <row r="730" spans="1:7">
      <c r="A730" s="25" t="s">
        <v>1364</v>
      </c>
      <c r="B730" s="11" t="s">
        <v>1365</v>
      </c>
      <c r="C730" s="11" t="s">
        <v>35</v>
      </c>
      <c r="D730" s="11">
        <v>1</v>
      </c>
      <c r="E730" s="23">
        <v>4.66</v>
      </c>
      <c r="F730" s="24">
        <f t="shared" si="11"/>
        <v>0.15000000000000002</v>
      </c>
      <c r="G730" s="23">
        <v>3.9609999999999999</v>
      </c>
    </row>
    <row r="731" spans="1:7">
      <c r="A731" s="25" t="s">
        <v>1366</v>
      </c>
      <c r="B731" s="11" t="s">
        <v>1367</v>
      </c>
      <c r="C731" s="11" t="s">
        <v>35</v>
      </c>
      <c r="D731" s="11">
        <v>1</v>
      </c>
      <c r="E731" s="23">
        <v>812</v>
      </c>
      <c r="F731" s="24">
        <f t="shared" si="11"/>
        <v>0.14963362068965524</v>
      </c>
      <c r="G731" s="23">
        <v>690.49749999999995</v>
      </c>
    </row>
    <row r="732" spans="1:7">
      <c r="A732" s="25" t="s">
        <v>1368</v>
      </c>
      <c r="B732" s="11" t="s">
        <v>1369</v>
      </c>
      <c r="C732" s="11" t="s">
        <v>35</v>
      </c>
      <c r="D732" s="11">
        <v>1</v>
      </c>
      <c r="E732" s="23">
        <v>685</v>
      </c>
      <c r="F732" s="24">
        <f t="shared" si="11"/>
        <v>0.14981386861313872</v>
      </c>
      <c r="G732" s="23">
        <v>582.37749999999994</v>
      </c>
    </row>
    <row r="733" spans="1:7">
      <c r="A733" s="25" t="s">
        <v>1370</v>
      </c>
      <c r="B733" s="11" t="s">
        <v>1371</v>
      </c>
      <c r="C733" s="11" t="s">
        <v>35</v>
      </c>
      <c r="D733" s="11">
        <v>1</v>
      </c>
      <c r="E733" s="23">
        <v>117</v>
      </c>
      <c r="F733" s="24">
        <f t="shared" si="11"/>
        <v>0.15123504273504274</v>
      </c>
      <c r="G733" s="23">
        <v>99.305499999999995</v>
      </c>
    </row>
    <row r="734" spans="1:7">
      <c r="A734" s="25" t="s">
        <v>1372</v>
      </c>
      <c r="B734" s="11" t="s">
        <v>1373</v>
      </c>
      <c r="C734" s="11" t="s">
        <v>35</v>
      </c>
      <c r="D734" s="11">
        <v>1</v>
      </c>
      <c r="E734" s="23">
        <v>54</v>
      </c>
      <c r="F734" s="24">
        <f t="shared" si="11"/>
        <v>0.15377777777777779</v>
      </c>
      <c r="G734" s="23">
        <v>45.695999999999998</v>
      </c>
    </row>
    <row r="735" spans="1:7">
      <c r="A735" s="25" t="s">
        <v>1374</v>
      </c>
      <c r="B735" s="11" t="s">
        <v>1375</v>
      </c>
      <c r="C735" s="11" t="s">
        <v>35</v>
      </c>
      <c r="D735" s="11">
        <v>1</v>
      </c>
      <c r="E735" s="23">
        <v>203</v>
      </c>
      <c r="F735" s="24">
        <f t="shared" si="11"/>
        <v>0.14924630541871919</v>
      </c>
      <c r="G735" s="23">
        <v>172.703</v>
      </c>
    </row>
    <row r="736" spans="1:7">
      <c r="A736" s="25" t="s">
        <v>1376</v>
      </c>
      <c r="B736" s="11" t="s">
        <v>1377</v>
      </c>
      <c r="C736" s="11" t="s">
        <v>35</v>
      </c>
      <c r="D736" s="11">
        <v>1</v>
      </c>
      <c r="E736" s="23">
        <v>58</v>
      </c>
      <c r="F736" s="24">
        <f t="shared" si="11"/>
        <v>0.15659482758620691</v>
      </c>
      <c r="G736" s="23">
        <v>48.917499999999997</v>
      </c>
    </row>
    <row r="737" spans="1:7">
      <c r="A737" s="25" t="s">
        <v>1378</v>
      </c>
      <c r="B737" s="11" t="s">
        <v>1379</v>
      </c>
      <c r="C737" s="11" t="s">
        <v>35</v>
      </c>
      <c r="D737" s="11">
        <v>1</v>
      </c>
      <c r="E737" s="23">
        <v>107</v>
      </c>
      <c r="F737" s="24">
        <f t="shared" si="11"/>
        <v>0.15198598130841123</v>
      </c>
      <c r="G737" s="23">
        <v>90.737499999999997</v>
      </c>
    </row>
    <row r="738" spans="1:7">
      <c r="A738" s="25" t="s">
        <v>1380</v>
      </c>
      <c r="B738" s="11" t="s">
        <v>1381</v>
      </c>
      <c r="C738" s="11" t="s">
        <v>35</v>
      </c>
      <c r="D738" s="11">
        <v>1</v>
      </c>
      <c r="E738" s="23">
        <v>365</v>
      </c>
      <c r="F738" s="24">
        <f t="shared" si="11"/>
        <v>0.15069863013698626</v>
      </c>
      <c r="G738" s="23">
        <v>309.995</v>
      </c>
    </row>
    <row r="739" spans="1:7">
      <c r="A739" s="25" t="s">
        <v>1382</v>
      </c>
      <c r="B739" s="11" t="s">
        <v>1383</v>
      </c>
      <c r="C739" s="11" t="s">
        <v>35</v>
      </c>
      <c r="D739" s="11">
        <v>1</v>
      </c>
      <c r="E739" s="23">
        <v>226</v>
      </c>
      <c r="F739" s="24">
        <f t="shared" si="11"/>
        <v>0.15112831858407083</v>
      </c>
      <c r="G739" s="23">
        <v>191.845</v>
      </c>
    </row>
    <row r="740" spans="1:7">
      <c r="A740" s="25" t="s">
        <v>1384</v>
      </c>
      <c r="B740" s="11" t="s">
        <v>1385</v>
      </c>
      <c r="C740" s="11" t="s">
        <v>35</v>
      </c>
      <c r="D740" s="11">
        <v>1</v>
      </c>
      <c r="E740" s="23">
        <v>7.73</v>
      </c>
      <c r="F740" s="24">
        <f t="shared" si="11"/>
        <v>0.15000000000000002</v>
      </c>
      <c r="G740" s="23">
        <v>6.5705</v>
      </c>
    </row>
    <row r="741" spans="1:7">
      <c r="A741" s="25" t="s">
        <v>1386</v>
      </c>
      <c r="B741" s="11" t="s">
        <v>1387</v>
      </c>
      <c r="C741" s="11" t="s">
        <v>35</v>
      </c>
      <c r="D741" s="11">
        <v>1</v>
      </c>
      <c r="E741" s="23">
        <v>253</v>
      </c>
      <c r="F741" s="24">
        <f t="shared" si="11"/>
        <v>0.15013438735177864</v>
      </c>
      <c r="G741" s="23">
        <v>215.01599999999999</v>
      </c>
    </row>
    <row r="742" spans="1:7">
      <c r="A742" s="25" t="s">
        <v>1388</v>
      </c>
      <c r="B742" s="11" t="s">
        <v>1389</v>
      </c>
      <c r="C742" s="11" t="s">
        <v>35</v>
      </c>
      <c r="D742" s="11">
        <v>1</v>
      </c>
      <c r="E742" s="23">
        <v>9.5</v>
      </c>
      <c r="F742" s="24">
        <f t="shared" si="11"/>
        <v>0.15000000000000002</v>
      </c>
      <c r="G742" s="23">
        <v>8.0749999999999993</v>
      </c>
    </row>
    <row r="743" spans="1:7">
      <c r="A743" s="25" t="s">
        <v>1390</v>
      </c>
      <c r="B743" s="11" t="s">
        <v>1391</v>
      </c>
      <c r="C743" s="11" t="s">
        <v>35</v>
      </c>
      <c r="D743" s="11">
        <v>1</v>
      </c>
      <c r="E743" s="23">
        <v>1.58</v>
      </c>
      <c r="F743" s="24">
        <f t="shared" si="11"/>
        <v>0.15000000000000002</v>
      </c>
      <c r="G743" s="23">
        <v>1.343</v>
      </c>
    </row>
    <row r="744" spans="1:7">
      <c r="A744" s="25" t="s">
        <v>1392</v>
      </c>
      <c r="B744" s="11" t="s">
        <v>1393</v>
      </c>
      <c r="C744" s="11" t="s">
        <v>35</v>
      </c>
      <c r="D744" s="11">
        <v>1</v>
      </c>
      <c r="E744" s="23">
        <v>26</v>
      </c>
      <c r="F744" s="24">
        <f t="shared" si="11"/>
        <v>0.16503846153846158</v>
      </c>
      <c r="G744" s="23">
        <v>21.709</v>
      </c>
    </row>
    <row r="745" spans="1:7">
      <c r="A745" s="25" t="s">
        <v>1394</v>
      </c>
      <c r="B745" s="11" t="s">
        <v>1395</v>
      </c>
      <c r="C745" s="11" t="s">
        <v>35</v>
      </c>
      <c r="D745" s="11">
        <v>1</v>
      </c>
      <c r="E745" s="23">
        <v>1.01</v>
      </c>
      <c r="F745" s="24">
        <f t="shared" si="11"/>
        <v>0.15000000000000002</v>
      </c>
      <c r="G745" s="23">
        <v>0.85849999999999993</v>
      </c>
    </row>
    <row r="746" spans="1:7">
      <c r="A746" s="25" t="s">
        <v>1396</v>
      </c>
      <c r="B746" s="11" t="s">
        <v>1397</v>
      </c>
      <c r="C746" s="11" t="s">
        <v>35</v>
      </c>
      <c r="D746" s="11">
        <v>1</v>
      </c>
      <c r="E746" s="23">
        <v>28</v>
      </c>
      <c r="F746" s="24">
        <f t="shared" si="11"/>
        <v>0.15637500000000004</v>
      </c>
      <c r="G746" s="23">
        <v>23.621499999999997</v>
      </c>
    </row>
    <row r="747" spans="1:7">
      <c r="A747" s="25" t="s">
        <v>1398</v>
      </c>
      <c r="B747" s="11" t="s">
        <v>1399</v>
      </c>
      <c r="C747" s="11" t="s">
        <v>35</v>
      </c>
      <c r="D747" s="11">
        <v>1</v>
      </c>
      <c r="E747" s="23">
        <v>1.1499999999999999</v>
      </c>
      <c r="F747" s="24">
        <f t="shared" si="11"/>
        <v>0.15000000000000002</v>
      </c>
      <c r="G747" s="23">
        <v>0.97749999999999992</v>
      </c>
    </row>
    <row r="748" spans="1:7">
      <c r="A748" s="25" t="s">
        <v>1400</v>
      </c>
      <c r="B748" s="11" t="s">
        <v>1401</v>
      </c>
      <c r="C748" s="11" t="s">
        <v>35</v>
      </c>
      <c r="D748" s="11">
        <v>1</v>
      </c>
      <c r="E748" s="23">
        <v>32</v>
      </c>
      <c r="F748" s="24">
        <f t="shared" si="11"/>
        <v>0.14203125000000005</v>
      </c>
      <c r="G748" s="23">
        <v>27.454999999999998</v>
      </c>
    </row>
    <row r="749" spans="1:7">
      <c r="A749" s="25" t="s">
        <v>1402</v>
      </c>
      <c r="B749" s="11" t="s">
        <v>1403</v>
      </c>
      <c r="C749" s="11" t="s">
        <v>35</v>
      </c>
      <c r="D749" s="11">
        <v>1</v>
      </c>
      <c r="E749" s="23">
        <v>10.08</v>
      </c>
      <c r="F749" s="24">
        <f t="shared" si="11"/>
        <v>0.15000000000000002</v>
      </c>
      <c r="G749" s="23">
        <v>8.5679999999999996</v>
      </c>
    </row>
    <row r="750" spans="1:7">
      <c r="A750" s="25" t="s">
        <v>1404</v>
      </c>
      <c r="B750" s="11" t="s">
        <v>1405</v>
      </c>
      <c r="C750" s="11" t="s">
        <v>35</v>
      </c>
      <c r="D750" s="11">
        <v>1</v>
      </c>
      <c r="E750" s="23">
        <v>5.52</v>
      </c>
      <c r="F750" s="24">
        <f t="shared" si="11"/>
        <v>0.15000000000000002</v>
      </c>
      <c r="G750" s="23">
        <v>4.6919999999999993</v>
      </c>
    </row>
    <row r="751" spans="1:7">
      <c r="A751" s="25" t="s">
        <v>1406</v>
      </c>
      <c r="B751" s="11" t="s">
        <v>1407</v>
      </c>
      <c r="C751" s="11" t="s">
        <v>35</v>
      </c>
      <c r="D751" s="11">
        <v>1</v>
      </c>
      <c r="E751" s="23">
        <v>5.52</v>
      </c>
      <c r="F751" s="24">
        <f t="shared" si="11"/>
        <v>0.15000000000000002</v>
      </c>
      <c r="G751" s="23">
        <v>4.6919999999999993</v>
      </c>
    </row>
    <row r="752" spans="1:7">
      <c r="A752" s="25" t="s">
        <v>1408</v>
      </c>
      <c r="B752" s="11" t="s">
        <v>1409</v>
      </c>
      <c r="C752" s="11" t="s">
        <v>35</v>
      </c>
      <c r="D752" s="11">
        <v>1</v>
      </c>
      <c r="E752" s="23">
        <v>19.54</v>
      </c>
      <c r="F752" s="24">
        <f t="shared" si="11"/>
        <v>0.15000000000000002</v>
      </c>
      <c r="G752" s="23">
        <v>16.608999999999998</v>
      </c>
    </row>
    <row r="753" spans="1:7">
      <c r="A753" s="25" t="s">
        <v>1410</v>
      </c>
      <c r="B753" s="11" t="s">
        <v>1411</v>
      </c>
      <c r="C753" s="11" t="s">
        <v>35</v>
      </c>
      <c r="D753" s="11">
        <v>1</v>
      </c>
      <c r="E753" s="23">
        <v>93</v>
      </c>
      <c r="F753" s="24">
        <f t="shared" si="11"/>
        <v>0.14844623655913969</v>
      </c>
      <c r="G753" s="23">
        <v>79.194500000000005</v>
      </c>
    </row>
    <row r="754" spans="1:7">
      <c r="A754" s="25" t="s">
        <v>1412</v>
      </c>
      <c r="B754" s="11" t="s">
        <v>1413</v>
      </c>
      <c r="C754" s="11" t="s">
        <v>35</v>
      </c>
      <c r="D754" s="11">
        <v>1</v>
      </c>
      <c r="E754" s="23">
        <v>9.4600000000000009</v>
      </c>
      <c r="F754" s="24">
        <f t="shared" si="11"/>
        <v>0.15000000000000002</v>
      </c>
      <c r="G754" s="23">
        <v>8.0410000000000004</v>
      </c>
    </row>
    <row r="755" spans="1:7">
      <c r="A755" s="25" t="s">
        <v>1414</v>
      </c>
      <c r="B755" s="11" t="s">
        <v>1415</v>
      </c>
      <c r="C755" s="11" t="s">
        <v>35</v>
      </c>
      <c r="D755" s="11">
        <v>1</v>
      </c>
      <c r="E755" s="23">
        <v>11.76</v>
      </c>
      <c r="F755" s="24">
        <f t="shared" si="11"/>
        <v>0.14999999999999991</v>
      </c>
      <c r="G755" s="23">
        <v>9.9960000000000004</v>
      </c>
    </row>
    <row r="756" spans="1:7">
      <c r="A756" s="25" t="s">
        <v>1416</v>
      </c>
      <c r="B756" s="11" t="s">
        <v>1417</v>
      </c>
      <c r="C756" s="11" t="s">
        <v>35</v>
      </c>
      <c r="D756" s="11">
        <v>1</v>
      </c>
      <c r="E756" s="23">
        <v>49</v>
      </c>
      <c r="F756" s="24">
        <f t="shared" si="11"/>
        <v>0.15485714285714292</v>
      </c>
      <c r="G756" s="23">
        <v>41.411999999999999</v>
      </c>
    </row>
    <row r="757" spans="1:7">
      <c r="A757" s="25" t="s">
        <v>1418</v>
      </c>
      <c r="B757" s="11" t="s">
        <v>1419</v>
      </c>
      <c r="C757" s="11" t="s">
        <v>35</v>
      </c>
      <c r="D757" s="11">
        <v>1</v>
      </c>
      <c r="E757" s="23">
        <v>58</v>
      </c>
      <c r="F757" s="24">
        <f t="shared" si="11"/>
        <v>0.14457758620689654</v>
      </c>
      <c r="G757" s="23">
        <v>49.6145</v>
      </c>
    </row>
    <row r="758" spans="1:7">
      <c r="A758" s="25" t="s">
        <v>1420</v>
      </c>
      <c r="B758" s="11" t="s">
        <v>1421</v>
      </c>
      <c r="C758" s="11" t="s">
        <v>35</v>
      </c>
      <c r="D758" s="11">
        <v>1</v>
      </c>
      <c r="E758" s="23">
        <v>0.48</v>
      </c>
      <c r="F758" s="24">
        <f t="shared" si="11"/>
        <v>0.15000000000000002</v>
      </c>
      <c r="G758" s="23">
        <v>0.40799999999999997</v>
      </c>
    </row>
    <row r="759" spans="1:7">
      <c r="A759" s="25" t="s">
        <v>1422</v>
      </c>
      <c r="B759" s="11" t="s">
        <v>1423</v>
      </c>
      <c r="C759" s="11" t="s">
        <v>35</v>
      </c>
      <c r="D759" s="11">
        <v>1</v>
      </c>
      <c r="E759" s="23">
        <v>2.69</v>
      </c>
      <c r="F759" s="24">
        <f t="shared" si="11"/>
        <v>0.15000000000000002</v>
      </c>
      <c r="G759" s="23">
        <v>2.2864999999999998</v>
      </c>
    </row>
    <row r="760" spans="1:7">
      <c r="A760" s="25" t="s">
        <v>1424</v>
      </c>
      <c r="B760" s="11" t="s">
        <v>1425</v>
      </c>
      <c r="C760" s="11" t="s">
        <v>35</v>
      </c>
      <c r="D760" s="11">
        <v>1</v>
      </c>
      <c r="E760" s="23">
        <v>9.17</v>
      </c>
      <c r="F760" s="24">
        <f t="shared" si="11"/>
        <v>0.15000000000000002</v>
      </c>
      <c r="G760" s="23">
        <v>7.7944999999999993</v>
      </c>
    </row>
    <row r="761" spans="1:7">
      <c r="A761" s="25" t="s">
        <v>1426</v>
      </c>
      <c r="B761" s="11" t="s">
        <v>1427</v>
      </c>
      <c r="C761" s="11" t="s">
        <v>35</v>
      </c>
      <c r="D761" s="11">
        <v>1</v>
      </c>
      <c r="E761" s="23">
        <v>7.01</v>
      </c>
      <c r="F761" s="24">
        <f t="shared" si="11"/>
        <v>0.15000000000000002</v>
      </c>
      <c r="G761" s="23">
        <v>5.9584999999999999</v>
      </c>
    </row>
    <row r="762" spans="1:7">
      <c r="A762" s="25" t="s">
        <v>1428</v>
      </c>
      <c r="B762" s="11" t="s">
        <v>1429</v>
      </c>
      <c r="C762" s="11" t="s">
        <v>35</v>
      </c>
      <c r="D762" s="11">
        <v>1</v>
      </c>
      <c r="E762" s="23">
        <v>4.32</v>
      </c>
      <c r="F762" s="24">
        <f t="shared" si="11"/>
        <v>0.15000000000000002</v>
      </c>
      <c r="G762" s="23">
        <v>3.6720000000000002</v>
      </c>
    </row>
    <row r="763" spans="1:7">
      <c r="A763" s="25" t="s">
        <v>1430</v>
      </c>
      <c r="B763" s="11" t="s">
        <v>1431</v>
      </c>
      <c r="C763" s="11" t="s">
        <v>35</v>
      </c>
      <c r="D763" s="11">
        <v>1</v>
      </c>
      <c r="E763" s="23">
        <v>5.23</v>
      </c>
      <c r="F763" s="24">
        <f t="shared" si="11"/>
        <v>0.15000000000000002</v>
      </c>
      <c r="G763" s="23">
        <v>4.4455</v>
      </c>
    </row>
    <row r="764" spans="1:7">
      <c r="A764" s="25" t="s">
        <v>1432</v>
      </c>
      <c r="B764" s="11" t="s">
        <v>1433</v>
      </c>
      <c r="C764" s="11" t="s">
        <v>35</v>
      </c>
      <c r="D764" s="11">
        <v>1</v>
      </c>
      <c r="E764" s="23">
        <v>10.94</v>
      </c>
      <c r="F764" s="24">
        <f t="shared" si="11"/>
        <v>0.15000000000000002</v>
      </c>
      <c r="G764" s="23">
        <v>9.2989999999999995</v>
      </c>
    </row>
    <row r="765" spans="1:7">
      <c r="A765" s="25" t="s">
        <v>1434</v>
      </c>
      <c r="B765" s="11" t="s">
        <v>1435</v>
      </c>
      <c r="C765" s="11" t="s">
        <v>35</v>
      </c>
      <c r="D765" s="11">
        <v>1</v>
      </c>
      <c r="E765" s="23">
        <v>8.5</v>
      </c>
      <c r="F765" s="24">
        <f t="shared" si="11"/>
        <v>0.15000000000000002</v>
      </c>
      <c r="G765" s="23">
        <v>7.2249999999999996</v>
      </c>
    </row>
    <row r="766" spans="1:7">
      <c r="A766" s="25" t="s">
        <v>1436</v>
      </c>
      <c r="B766" s="11" t="s">
        <v>1437</v>
      </c>
      <c r="C766" s="11" t="s">
        <v>35</v>
      </c>
      <c r="D766" s="11">
        <v>1</v>
      </c>
      <c r="E766" s="23">
        <v>17.809999999999999</v>
      </c>
      <c r="F766" s="24">
        <f t="shared" si="11"/>
        <v>0.15000000000000002</v>
      </c>
      <c r="G766" s="23">
        <v>15.138499999999999</v>
      </c>
    </row>
    <row r="767" spans="1:7">
      <c r="A767" s="25" t="s">
        <v>1438</v>
      </c>
      <c r="B767" s="11" t="s">
        <v>1439</v>
      </c>
      <c r="C767" s="11" t="s">
        <v>35</v>
      </c>
      <c r="D767" s="11">
        <v>1</v>
      </c>
      <c r="E767" s="23">
        <v>15.22</v>
      </c>
      <c r="F767" s="24">
        <f t="shared" si="11"/>
        <v>0.15000000000000002</v>
      </c>
      <c r="G767" s="23">
        <v>12.936999999999999</v>
      </c>
    </row>
    <row r="768" spans="1:7">
      <c r="A768" s="25" t="s">
        <v>1440</v>
      </c>
      <c r="B768" s="11" t="s">
        <v>1441</v>
      </c>
      <c r="C768" s="11" t="s">
        <v>35</v>
      </c>
      <c r="D768" s="11">
        <v>1</v>
      </c>
      <c r="E768" s="23">
        <v>11.28</v>
      </c>
      <c r="F768" s="24">
        <f t="shared" si="11"/>
        <v>0.15000000000000002</v>
      </c>
      <c r="G768" s="23">
        <v>9.5879999999999992</v>
      </c>
    </row>
    <row r="769" spans="1:7">
      <c r="A769" s="25" t="s">
        <v>1442</v>
      </c>
      <c r="B769" s="11" t="s">
        <v>1443</v>
      </c>
      <c r="C769" s="11" t="s">
        <v>35</v>
      </c>
      <c r="D769" s="11">
        <v>1</v>
      </c>
      <c r="E769" s="23">
        <v>12.29</v>
      </c>
      <c r="F769" s="24">
        <f t="shared" si="11"/>
        <v>0.15000000000000002</v>
      </c>
      <c r="G769" s="23">
        <v>10.446499999999999</v>
      </c>
    </row>
    <row r="770" spans="1:7">
      <c r="A770" s="25" t="s">
        <v>1444</v>
      </c>
      <c r="B770" s="11" t="s">
        <v>1445</v>
      </c>
      <c r="C770" s="11" t="s">
        <v>35</v>
      </c>
      <c r="D770" s="11">
        <v>1</v>
      </c>
      <c r="E770" s="23">
        <v>5.71</v>
      </c>
      <c r="F770" s="24">
        <f t="shared" si="11"/>
        <v>0.15000000000000013</v>
      </c>
      <c r="G770" s="23">
        <v>4.8534999999999995</v>
      </c>
    </row>
    <row r="771" spans="1:7">
      <c r="A771" s="25" t="s">
        <v>1446</v>
      </c>
      <c r="B771" s="11" t="s">
        <v>1447</v>
      </c>
      <c r="C771" s="11" t="s">
        <v>35</v>
      </c>
      <c r="D771" s="11">
        <v>1</v>
      </c>
      <c r="E771" s="23">
        <v>8.8800000000000008</v>
      </c>
      <c r="F771" s="24">
        <f t="shared" ref="F771:F832" si="12">1-(G771/E771)</f>
        <v>0.15000000000000002</v>
      </c>
      <c r="G771" s="23">
        <v>7.548</v>
      </c>
    </row>
    <row r="772" spans="1:7">
      <c r="A772" s="25" t="s">
        <v>1448</v>
      </c>
      <c r="B772" s="11" t="s">
        <v>1449</v>
      </c>
      <c r="C772" s="11" t="s">
        <v>35</v>
      </c>
      <c r="D772" s="11">
        <v>1</v>
      </c>
      <c r="E772" s="23">
        <v>10.56</v>
      </c>
      <c r="F772" s="24">
        <f t="shared" si="12"/>
        <v>0.14999999999999991</v>
      </c>
      <c r="G772" s="23">
        <v>8.9760000000000009</v>
      </c>
    </row>
    <row r="773" spans="1:7">
      <c r="A773" s="25" t="s">
        <v>1450</v>
      </c>
      <c r="B773" s="11" t="s">
        <v>1451</v>
      </c>
      <c r="C773" s="11" t="s">
        <v>35</v>
      </c>
      <c r="D773" s="11">
        <v>1</v>
      </c>
      <c r="E773" s="23">
        <v>10.08</v>
      </c>
      <c r="F773" s="24">
        <f t="shared" si="12"/>
        <v>0.15000000000000002</v>
      </c>
      <c r="G773" s="23">
        <v>8.5679999999999996</v>
      </c>
    </row>
    <row r="774" spans="1:7">
      <c r="A774" s="25" t="s">
        <v>1452</v>
      </c>
      <c r="B774" s="11" t="s">
        <v>1453</v>
      </c>
      <c r="C774" s="11" t="s">
        <v>35</v>
      </c>
      <c r="D774" s="11">
        <v>1</v>
      </c>
      <c r="E774" s="23">
        <v>0.96</v>
      </c>
      <c r="F774" s="24">
        <f t="shared" si="12"/>
        <v>0.15000000000000002</v>
      </c>
      <c r="G774" s="23">
        <v>0.81599999999999995</v>
      </c>
    </row>
    <row r="775" spans="1:7">
      <c r="A775" s="25" t="s">
        <v>1454</v>
      </c>
      <c r="B775" s="11" t="s">
        <v>1455</v>
      </c>
      <c r="C775" s="11" t="s">
        <v>35</v>
      </c>
      <c r="D775" s="11">
        <v>1</v>
      </c>
      <c r="E775" s="23">
        <v>0.43</v>
      </c>
      <c r="F775" s="24">
        <f t="shared" si="12"/>
        <v>0.15000000000000002</v>
      </c>
      <c r="G775" s="23">
        <v>0.36549999999999999</v>
      </c>
    </row>
    <row r="776" spans="1:7">
      <c r="A776" s="25" t="s">
        <v>1456</v>
      </c>
      <c r="B776" s="11" t="s">
        <v>1457</v>
      </c>
      <c r="C776" s="11" t="s">
        <v>35</v>
      </c>
      <c r="D776" s="11">
        <v>1</v>
      </c>
      <c r="E776" s="23">
        <v>2.88</v>
      </c>
      <c r="F776" s="24">
        <f t="shared" si="12"/>
        <v>0.15000000000000002</v>
      </c>
      <c r="G776" s="23">
        <v>2.448</v>
      </c>
    </row>
    <row r="777" spans="1:7">
      <c r="A777" s="25" t="s">
        <v>1458</v>
      </c>
      <c r="B777" s="11" t="s">
        <v>1459</v>
      </c>
      <c r="C777" s="11" t="s">
        <v>35</v>
      </c>
      <c r="D777" s="11">
        <v>1</v>
      </c>
      <c r="E777" s="23">
        <v>7.39</v>
      </c>
      <c r="F777" s="24">
        <f t="shared" si="12"/>
        <v>0.15000000000000002</v>
      </c>
      <c r="G777" s="23">
        <v>6.2814999999999994</v>
      </c>
    </row>
    <row r="778" spans="1:7">
      <c r="A778" s="25" t="s">
        <v>1460</v>
      </c>
      <c r="B778" s="11" t="s">
        <v>1461</v>
      </c>
      <c r="C778" s="11" t="s">
        <v>35</v>
      </c>
      <c r="D778" s="11">
        <v>1</v>
      </c>
      <c r="E778" s="23">
        <v>46</v>
      </c>
      <c r="F778" s="24">
        <f t="shared" si="12"/>
        <v>0.14408695652173908</v>
      </c>
      <c r="G778" s="23">
        <v>39.372</v>
      </c>
    </row>
    <row r="779" spans="1:7">
      <c r="A779" s="25" t="s">
        <v>1462</v>
      </c>
      <c r="B779" s="11" t="s">
        <v>1463</v>
      </c>
      <c r="C779" s="11" t="s">
        <v>35</v>
      </c>
      <c r="D779" s="11">
        <v>1</v>
      </c>
      <c r="E779" s="23">
        <v>12.82</v>
      </c>
      <c r="F779" s="24">
        <f t="shared" si="12"/>
        <v>0.15000000000000002</v>
      </c>
      <c r="G779" s="23">
        <v>10.897</v>
      </c>
    </row>
    <row r="780" spans="1:7">
      <c r="A780" s="25" t="s">
        <v>1464</v>
      </c>
      <c r="B780" s="11" t="s">
        <v>1465</v>
      </c>
      <c r="C780" s="11" t="s">
        <v>35</v>
      </c>
      <c r="D780" s="11">
        <v>1</v>
      </c>
      <c r="E780" s="23">
        <v>134</v>
      </c>
      <c r="F780" s="24">
        <f t="shared" si="12"/>
        <v>0.15114179104477621</v>
      </c>
      <c r="G780" s="23">
        <v>113.74699999999999</v>
      </c>
    </row>
    <row r="781" spans="1:7">
      <c r="A781" s="25" t="s">
        <v>1466</v>
      </c>
      <c r="B781" s="11" t="s">
        <v>1467</v>
      </c>
      <c r="C781" s="11" t="s">
        <v>35</v>
      </c>
      <c r="D781" s="11">
        <v>1</v>
      </c>
      <c r="E781" s="23">
        <v>105</v>
      </c>
      <c r="F781" s="24">
        <f t="shared" si="12"/>
        <v>0.15250952380952387</v>
      </c>
      <c r="G781" s="23">
        <v>88.986499999999992</v>
      </c>
    </row>
    <row r="782" spans="1:7">
      <c r="A782" s="25" t="s">
        <v>1468</v>
      </c>
      <c r="B782" s="11" t="s">
        <v>1469</v>
      </c>
      <c r="C782" s="11" t="s">
        <v>35</v>
      </c>
      <c r="D782" s="11">
        <v>1</v>
      </c>
      <c r="E782" s="23">
        <v>812</v>
      </c>
      <c r="F782" s="24">
        <f t="shared" si="12"/>
        <v>0.15033497536945828</v>
      </c>
      <c r="G782" s="23">
        <v>689.92799999999988</v>
      </c>
    </row>
    <row r="783" spans="1:7">
      <c r="A783" s="25" t="s">
        <v>1470</v>
      </c>
      <c r="B783" s="11" t="s">
        <v>1471</v>
      </c>
      <c r="C783" s="11" t="s">
        <v>35</v>
      </c>
      <c r="D783" s="11">
        <v>1</v>
      </c>
      <c r="E783" s="23">
        <v>155</v>
      </c>
      <c r="F783" s="24">
        <f t="shared" si="12"/>
        <v>0.15109677419354828</v>
      </c>
      <c r="G783" s="23">
        <v>131.58000000000001</v>
      </c>
    </row>
    <row r="784" spans="1:7">
      <c r="A784" s="25" t="s">
        <v>1472</v>
      </c>
      <c r="B784" s="11" t="s">
        <v>1473</v>
      </c>
      <c r="C784" s="11" t="s">
        <v>35</v>
      </c>
      <c r="D784" s="11">
        <v>1</v>
      </c>
      <c r="E784" s="23">
        <v>19.82</v>
      </c>
      <c r="F784" s="24">
        <f t="shared" si="12"/>
        <v>0.14999999999999991</v>
      </c>
      <c r="G784" s="23">
        <v>16.847000000000001</v>
      </c>
    </row>
    <row r="785" spans="1:7">
      <c r="A785" s="25" t="s">
        <v>1474</v>
      </c>
      <c r="B785" s="11" t="s">
        <v>1475</v>
      </c>
      <c r="C785" s="11" t="s">
        <v>35</v>
      </c>
      <c r="D785" s="11">
        <v>1</v>
      </c>
      <c r="E785" s="23">
        <v>19.82</v>
      </c>
      <c r="F785" s="24">
        <f t="shared" si="12"/>
        <v>0.14999999999999991</v>
      </c>
      <c r="G785" s="23">
        <v>16.847000000000001</v>
      </c>
    </row>
    <row r="786" spans="1:7">
      <c r="A786" s="25" t="s">
        <v>1476</v>
      </c>
      <c r="B786" s="11" t="s">
        <v>1477</v>
      </c>
      <c r="C786" s="11" t="s">
        <v>35</v>
      </c>
      <c r="D786" s="11">
        <v>1</v>
      </c>
      <c r="E786" s="23">
        <v>28</v>
      </c>
      <c r="F786" s="24">
        <f t="shared" si="12"/>
        <v>0.1651785714285714</v>
      </c>
      <c r="G786" s="23">
        <v>23.375</v>
      </c>
    </row>
    <row r="787" spans="1:7">
      <c r="A787" s="25" t="s">
        <v>1478</v>
      </c>
      <c r="B787" s="11" t="s">
        <v>1479</v>
      </c>
      <c r="C787" s="11" t="s">
        <v>35</v>
      </c>
      <c r="D787" s="11">
        <v>1</v>
      </c>
      <c r="E787" s="23">
        <v>240</v>
      </c>
      <c r="F787" s="24">
        <f t="shared" si="12"/>
        <v>0.14897291666666668</v>
      </c>
      <c r="G787" s="23">
        <v>204.2465</v>
      </c>
    </row>
    <row r="788" spans="1:7">
      <c r="A788" s="25" t="s">
        <v>1480</v>
      </c>
      <c r="B788" s="11" t="s">
        <v>1481</v>
      </c>
      <c r="C788" s="11" t="s">
        <v>35</v>
      </c>
      <c r="D788" s="11">
        <v>1</v>
      </c>
      <c r="E788" s="23">
        <v>81</v>
      </c>
      <c r="F788" s="24">
        <f t="shared" si="12"/>
        <v>0.14674691358024694</v>
      </c>
      <c r="G788" s="23">
        <v>69.113500000000002</v>
      </c>
    </row>
    <row r="789" spans="1:7">
      <c r="A789" s="25" t="s">
        <v>1482</v>
      </c>
      <c r="B789" s="11" t="s">
        <v>1483</v>
      </c>
      <c r="C789" s="11" t="s">
        <v>35</v>
      </c>
      <c r="D789" s="11">
        <v>1</v>
      </c>
      <c r="E789" s="23">
        <v>614</v>
      </c>
      <c r="F789" s="24">
        <f t="shared" si="12"/>
        <v>0.15024918566775236</v>
      </c>
      <c r="G789" s="23">
        <v>521.74700000000007</v>
      </c>
    </row>
    <row r="790" spans="1:7">
      <c r="A790" s="25" t="s">
        <v>1484</v>
      </c>
      <c r="B790" s="11" t="s">
        <v>1485</v>
      </c>
      <c r="C790" s="11" t="s">
        <v>35</v>
      </c>
      <c r="D790" s="11">
        <v>1</v>
      </c>
      <c r="E790" s="23">
        <v>388</v>
      </c>
      <c r="F790" s="24">
        <f t="shared" si="12"/>
        <v>0.14918943298969067</v>
      </c>
      <c r="G790" s="23">
        <v>330.11450000000002</v>
      </c>
    </row>
    <row r="791" spans="1:7">
      <c r="A791" s="25" t="s">
        <v>1486</v>
      </c>
      <c r="B791" s="11" t="s">
        <v>1487</v>
      </c>
      <c r="C791" s="11" t="s">
        <v>35</v>
      </c>
      <c r="D791" s="11">
        <v>1</v>
      </c>
      <c r="E791" s="23">
        <v>247</v>
      </c>
      <c r="F791" s="24">
        <f t="shared" si="12"/>
        <v>0.14965587044534412</v>
      </c>
      <c r="G791" s="23">
        <v>210.035</v>
      </c>
    </row>
    <row r="792" spans="1:7">
      <c r="A792" s="25" t="s">
        <v>1488</v>
      </c>
      <c r="B792" s="11" t="s">
        <v>1489</v>
      </c>
      <c r="C792" s="11" t="s">
        <v>35</v>
      </c>
      <c r="D792" s="11">
        <v>1</v>
      </c>
      <c r="E792" s="23">
        <v>57</v>
      </c>
      <c r="F792" s="24">
        <f t="shared" si="12"/>
        <v>0.15253508771929836</v>
      </c>
      <c r="G792" s="23">
        <v>48.305499999999995</v>
      </c>
    </row>
    <row r="793" spans="1:7">
      <c r="A793" s="25" t="s">
        <v>1490</v>
      </c>
      <c r="B793" s="11" t="s">
        <v>1491</v>
      </c>
      <c r="C793" s="11" t="s">
        <v>35</v>
      </c>
      <c r="D793" s="11">
        <v>1</v>
      </c>
      <c r="E793" s="23">
        <v>6</v>
      </c>
      <c r="F793" s="24">
        <f t="shared" si="12"/>
        <v>0.15000000000000002</v>
      </c>
      <c r="G793" s="23">
        <v>5.0999999999999996</v>
      </c>
    </row>
    <row r="794" spans="1:7">
      <c r="A794" s="25" t="s">
        <v>1492</v>
      </c>
      <c r="B794" s="11" t="s">
        <v>1493</v>
      </c>
      <c r="C794" s="11" t="s">
        <v>35</v>
      </c>
      <c r="D794" s="11">
        <v>1</v>
      </c>
      <c r="E794" s="23">
        <v>13.63</v>
      </c>
      <c r="F794" s="24">
        <f t="shared" si="12"/>
        <v>0.15000000000000002</v>
      </c>
      <c r="G794" s="23">
        <v>11.5855</v>
      </c>
    </row>
    <row r="795" spans="1:7">
      <c r="A795" s="25" t="s">
        <v>1494</v>
      </c>
      <c r="B795" s="11" t="s">
        <v>1495</v>
      </c>
      <c r="C795" s="11" t="s">
        <v>35</v>
      </c>
      <c r="D795" s="11">
        <v>1</v>
      </c>
      <c r="E795" s="23">
        <v>221</v>
      </c>
      <c r="F795" s="24">
        <f t="shared" si="12"/>
        <v>0.15003846153846156</v>
      </c>
      <c r="G795" s="23">
        <v>187.8415</v>
      </c>
    </row>
    <row r="796" spans="1:7">
      <c r="A796" s="25" t="s">
        <v>1496</v>
      </c>
      <c r="B796" s="11" t="s">
        <v>1497</v>
      </c>
      <c r="C796" s="11" t="s">
        <v>35</v>
      </c>
      <c r="D796" s="11">
        <v>1</v>
      </c>
      <c r="E796" s="23">
        <v>178</v>
      </c>
      <c r="F796" s="24">
        <f t="shared" si="12"/>
        <v>0.15167134831460671</v>
      </c>
      <c r="G796" s="23">
        <v>151.0025</v>
      </c>
    </row>
    <row r="797" spans="1:7">
      <c r="A797" s="25" t="s">
        <v>1498</v>
      </c>
      <c r="B797" s="11" t="s">
        <v>1499</v>
      </c>
      <c r="C797" s="11" t="s">
        <v>35</v>
      </c>
      <c r="D797" s="11">
        <v>1</v>
      </c>
      <c r="E797" s="23">
        <v>9.5500000000000007</v>
      </c>
      <c r="F797" s="24">
        <f t="shared" si="12"/>
        <v>0.15000000000000013</v>
      </c>
      <c r="G797" s="23">
        <v>8.1174999999999997</v>
      </c>
    </row>
    <row r="798" spans="1:7">
      <c r="A798" s="25" t="s">
        <v>1500</v>
      </c>
      <c r="B798" s="11" t="s">
        <v>1501</v>
      </c>
      <c r="C798" s="11" t="s">
        <v>35</v>
      </c>
      <c r="D798" s="11">
        <v>1</v>
      </c>
      <c r="E798" s="23">
        <v>408</v>
      </c>
      <c r="F798" s="24">
        <f t="shared" si="12"/>
        <v>0.15089583333333345</v>
      </c>
      <c r="G798" s="23">
        <v>346.43449999999996</v>
      </c>
    </row>
    <row r="799" spans="1:7">
      <c r="A799" s="25" t="s">
        <v>1502</v>
      </c>
      <c r="B799" s="11" t="s">
        <v>1503</v>
      </c>
      <c r="C799" s="11" t="s">
        <v>35</v>
      </c>
      <c r="D799" s="11">
        <v>1</v>
      </c>
      <c r="E799" s="23">
        <v>58</v>
      </c>
      <c r="F799" s="24">
        <f t="shared" si="12"/>
        <v>0.14736206896551729</v>
      </c>
      <c r="G799" s="23">
        <v>49.452999999999996</v>
      </c>
    </row>
    <row r="800" spans="1:7">
      <c r="A800" s="25" t="s">
        <v>1504</v>
      </c>
      <c r="B800" s="11" t="s">
        <v>1505</v>
      </c>
      <c r="C800" s="11" t="s">
        <v>35</v>
      </c>
      <c r="D800" s="11">
        <v>1</v>
      </c>
      <c r="E800" s="23">
        <v>3.36</v>
      </c>
      <c r="F800" s="24">
        <f t="shared" si="12"/>
        <v>0.15000000000000002</v>
      </c>
      <c r="G800" s="23">
        <v>2.8559999999999999</v>
      </c>
    </row>
    <row r="801" spans="1:7">
      <c r="A801" s="25" t="s">
        <v>1506</v>
      </c>
      <c r="B801" s="11" t="s">
        <v>1507</v>
      </c>
      <c r="C801" s="11" t="s">
        <v>35</v>
      </c>
      <c r="D801" s="11">
        <v>1</v>
      </c>
      <c r="E801" s="23">
        <v>10.61</v>
      </c>
      <c r="F801" s="24">
        <f t="shared" si="12"/>
        <v>0.15000000000000002</v>
      </c>
      <c r="G801" s="23">
        <v>9.0184999999999995</v>
      </c>
    </row>
    <row r="802" spans="1:7">
      <c r="A802" s="25" t="s">
        <v>1508</v>
      </c>
      <c r="B802" s="11" t="s">
        <v>1509</v>
      </c>
      <c r="C802" s="11" t="s">
        <v>35</v>
      </c>
      <c r="D802" s="11">
        <v>1</v>
      </c>
      <c r="E802" s="23">
        <v>3.46</v>
      </c>
      <c r="F802" s="24">
        <f t="shared" si="12"/>
        <v>0.15000000000000002</v>
      </c>
      <c r="G802" s="23">
        <v>2.9409999999999998</v>
      </c>
    </row>
    <row r="803" spans="1:7">
      <c r="A803" s="25" t="s">
        <v>1510</v>
      </c>
      <c r="B803" s="11" t="s">
        <v>1511</v>
      </c>
      <c r="C803" s="11" t="s">
        <v>35</v>
      </c>
      <c r="D803" s="11">
        <v>1</v>
      </c>
      <c r="E803" s="23">
        <v>2.2999999999999998</v>
      </c>
      <c r="F803" s="24">
        <f t="shared" si="12"/>
        <v>0.15000000000000002</v>
      </c>
      <c r="G803" s="23">
        <v>1.9549999999999998</v>
      </c>
    </row>
    <row r="804" spans="1:7">
      <c r="A804" s="25" t="s">
        <v>1512</v>
      </c>
      <c r="B804" s="11" t="s">
        <v>1513</v>
      </c>
      <c r="C804" s="11" t="s">
        <v>35</v>
      </c>
      <c r="D804" s="11">
        <v>1</v>
      </c>
      <c r="E804" s="23">
        <v>22</v>
      </c>
      <c r="F804" s="24">
        <f t="shared" si="12"/>
        <v>0.14497727272727279</v>
      </c>
      <c r="G804" s="23">
        <v>18.810499999999998</v>
      </c>
    </row>
    <row r="805" spans="1:7">
      <c r="A805" s="25" t="s">
        <v>1514</v>
      </c>
      <c r="B805" s="11" t="s">
        <v>1515</v>
      </c>
      <c r="C805" s="11" t="s">
        <v>35</v>
      </c>
      <c r="D805" s="11">
        <v>1</v>
      </c>
      <c r="E805" s="23">
        <v>22</v>
      </c>
      <c r="F805" s="24">
        <f t="shared" si="12"/>
        <v>0.14497727272727279</v>
      </c>
      <c r="G805" s="23">
        <v>18.810499999999998</v>
      </c>
    </row>
    <row r="806" spans="1:7">
      <c r="A806" s="25" t="s">
        <v>1516</v>
      </c>
      <c r="B806" s="11" t="s">
        <v>1515</v>
      </c>
      <c r="C806" s="11" t="s">
        <v>35</v>
      </c>
      <c r="D806" s="11">
        <v>1</v>
      </c>
      <c r="E806" s="23">
        <v>19.100000000000001</v>
      </c>
      <c r="F806" s="24">
        <f t="shared" si="12"/>
        <v>0.15000000000000013</v>
      </c>
      <c r="G806" s="23">
        <v>16.234999999999999</v>
      </c>
    </row>
    <row r="807" spans="1:7">
      <c r="A807" s="25" t="s">
        <v>1517</v>
      </c>
      <c r="B807" s="11" t="s">
        <v>1518</v>
      </c>
      <c r="C807" s="11" t="s">
        <v>35</v>
      </c>
      <c r="D807" s="11">
        <v>1</v>
      </c>
      <c r="E807" s="23">
        <v>22</v>
      </c>
      <c r="F807" s="24">
        <f t="shared" si="12"/>
        <v>0.14497727272727279</v>
      </c>
      <c r="G807" s="23">
        <v>18.810499999999998</v>
      </c>
    </row>
    <row r="808" spans="1:7">
      <c r="A808" s="25" t="s">
        <v>1519</v>
      </c>
      <c r="B808" s="11" t="s">
        <v>1515</v>
      </c>
      <c r="C808" s="11" t="s">
        <v>35</v>
      </c>
      <c r="D808" s="11">
        <v>1</v>
      </c>
      <c r="E808" s="23">
        <v>22</v>
      </c>
      <c r="F808" s="24">
        <f t="shared" si="12"/>
        <v>0.14497727272727279</v>
      </c>
      <c r="G808" s="23">
        <v>18.810499999999998</v>
      </c>
    </row>
    <row r="809" spans="1:7">
      <c r="A809" s="25" t="s">
        <v>1520</v>
      </c>
      <c r="B809" s="11" t="s">
        <v>1515</v>
      </c>
      <c r="C809" s="11" t="s">
        <v>35</v>
      </c>
      <c r="D809" s="11">
        <v>1</v>
      </c>
      <c r="E809" s="23">
        <v>22</v>
      </c>
      <c r="F809" s="24">
        <f t="shared" si="12"/>
        <v>0.14497727272727279</v>
      </c>
      <c r="G809" s="23">
        <v>18.810499999999998</v>
      </c>
    </row>
    <row r="810" spans="1:7">
      <c r="A810" s="25" t="s">
        <v>1521</v>
      </c>
      <c r="B810" s="11" t="s">
        <v>1522</v>
      </c>
      <c r="C810" s="11" t="s">
        <v>35</v>
      </c>
      <c r="D810" s="11">
        <v>1</v>
      </c>
      <c r="E810" s="23">
        <v>19.100000000000001</v>
      </c>
      <c r="F810" s="24">
        <f t="shared" si="12"/>
        <v>0.15000000000000013</v>
      </c>
      <c r="G810" s="23">
        <v>16.234999999999999</v>
      </c>
    </row>
    <row r="811" spans="1:7">
      <c r="A811" s="25" t="s">
        <v>1523</v>
      </c>
      <c r="B811" s="11" t="s">
        <v>1524</v>
      </c>
      <c r="C811" s="11" t="s">
        <v>35</v>
      </c>
      <c r="D811" s="11">
        <v>1</v>
      </c>
      <c r="E811" s="23">
        <v>2.5</v>
      </c>
      <c r="F811" s="24">
        <f t="shared" si="12"/>
        <v>0.15000000000000002</v>
      </c>
      <c r="G811" s="23">
        <v>2.125</v>
      </c>
    </row>
    <row r="812" spans="1:7">
      <c r="A812" s="25" t="s">
        <v>1525</v>
      </c>
      <c r="B812" s="11" t="s">
        <v>1526</v>
      </c>
      <c r="C812" s="11" t="s">
        <v>35</v>
      </c>
      <c r="D812" s="11">
        <v>1</v>
      </c>
      <c r="E812" s="23">
        <v>4.18</v>
      </c>
      <c r="F812" s="24">
        <f t="shared" si="12"/>
        <v>0.15000000000000002</v>
      </c>
      <c r="G812" s="23">
        <v>3.5529999999999995</v>
      </c>
    </row>
    <row r="813" spans="1:7">
      <c r="A813" s="25" t="s">
        <v>1527</v>
      </c>
      <c r="B813" s="11" t="s">
        <v>1528</v>
      </c>
      <c r="C813" s="11" t="s">
        <v>35</v>
      </c>
      <c r="D813" s="11">
        <v>1</v>
      </c>
      <c r="E813" s="23">
        <v>8779</v>
      </c>
      <c r="F813" s="24">
        <f t="shared" si="12"/>
        <v>0.14996320765463045</v>
      </c>
      <c r="G813" s="23">
        <v>7462.472999999999</v>
      </c>
    </row>
    <row r="814" spans="1:7">
      <c r="A814" s="25" t="s">
        <v>1529</v>
      </c>
      <c r="B814" s="11" t="s">
        <v>1530</v>
      </c>
      <c r="C814" s="11" t="s">
        <v>35</v>
      </c>
      <c r="D814" s="11">
        <v>1</v>
      </c>
      <c r="E814" s="23">
        <v>3270</v>
      </c>
      <c r="F814" s="24">
        <f t="shared" si="12"/>
        <v>0.14990642201834858</v>
      </c>
      <c r="G814" s="23">
        <v>2779.806</v>
      </c>
    </row>
    <row r="815" spans="1:7">
      <c r="A815" s="25" t="s">
        <v>1531</v>
      </c>
      <c r="B815" s="11" t="s">
        <v>1532</v>
      </c>
      <c r="C815" s="11" t="s">
        <v>35</v>
      </c>
      <c r="D815" s="11">
        <v>1</v>
      </c>
      <c r="E815" s="23">
        <v>718</v>
      </c>
      <c r="F815" s="24">
        <f t="shared" si="12"/>
        <v>0.15041434540389975</v>
      </c>
      <c r="G815" s="23">
        <v>610.00249999999994</v>
      </c>
    </row>
    <row r="816" spans="1:7">
      <c r="A816" s="25" t="s">
        <v>1533</v>
      </c>
      <c r="B816" s="11" t="s">
        <v>1534</v>
      </c>
      <c r="C816" s="11" t="s">
        <v>35</v>
      </c>
      <c r="D816" s="11">
        <v>1</v>
      </c>
      <c r="E816" s="23">
        <v>2662</v>
      </c>
      <c r="F816" s="24">
        <f t="shared" si="12"/>
        <v>0.15008302028549969</v>
      </c>
      <c r="G816" s="23">
        <v>2262.4789999999998</v>
      </c>
    </row>
    <row r="817" spans="1:7">
      <c r="A817" s="25" t="s">
        <v>1535</v>
      </c>
      <c r="B817" s="11" t="s">
        <v>1536</v>
      </c>
      <c r="C817" s="11" t="s">
        <v>35</v>
      </c>
      <c r="D817" s="11">
        <v>1</v>
      </c>
      <c r="E817" s="23">
        <v>116</v>
      </c>
      <c r="F817" s="24">
        <f t="shared" si="12"/>
        <v>0.15021982758620689</v>
      </c>
      <c r="G817" s="23">
        <v>98.5745</v>
      </c>
    </row>
    <row r="818" spans="1:7">
      <c r="A818" s="25" t="s">
        <v>1537</v>
      </c>
      <c r="B818" s="11" t="s">
        <v>1538</v>
      </c>
      <c r="C818" s="11" t="s">
        <v>35</v>
      </c>
      <c r="D818" s="11">
        <v>1</v>
      </c>
      <c r="E818" s="23">
        <v>70</v>
      </c>
      <c r="F818" s="24">
        <f t="shared" si="12"/>
        <v>0.15133571428571424</v>
      </c>
      <c r="G818" s="23">
        <v>59.406500000000001</v>
      </c>
    </row>
    <row r="819" spans="1:7">
      <c r="A819" s="25" t="s">
        <v>1539</v>
      </c>
      <c r="B819" s="11" t="s">
        <v>1540</v>
      </c>
      <c r="C819" s="11" t="s">
        <v>35</v>
      </c>
      <c r="D819" s="11">
        <v>1</v>
      </c>
      <c r="E819" s="23">
        <v>450</v>
      </c>
      <c r="F819" s="24">
        <f t="shared" si="12"/>
        <v>0.15000000000000002</v>
      </c>
      <c r="G819" s="23">
        <v>382.5</v>
      </c>
    </row>
    <row r="820" spans="1:7">
      <c r="A820" s="25" t="s">
        <v>1541</v>
      </c>
      <c r="B820" s="11" t="s">
        <v>1542</v>
      </c>
      <c r="C820" s="11" t="s">
        <v>35</v>
      </c>
      <c r="D820" s="11">
        <v>1</v>
      </c>
      <c r="E820" s="23">
        <v>139</v>
      </c>
      <c r="F820" s="24">
        <f t="shared" si="12"/>
        <v>0.1473093525179856</v>
      </c>
      <c r="G820" s="23">
        <v>118.524</v>
      </c>
    </row>
    <row r="821" spans="1:7">
      <c r="A821" s="25" t="s">
        <v>1543</v>
      </c>
      <c r="B821" s="11" t="s">
        <v>1544</v>
      </c>
      <c r="C821" s="11" t="s">
        <v>35</v>
      </c>
      <c r="D821" s="11">
        <v>1</v>
      </c>
      <c r="E821" s="23">
        <v>698</v>
      </c>
      <c r="F821" s="24">
        <f t="shared" si="12"/>
        <v>0.14992693409742142</v>
      </c>
      <c r="G821" s="23">
        <v>593.35099999999989</v>
      </c>
    </row>
    <row r="822" spans="1:7">
      <c r="A822" s="25" t="s">
        <v>1545</v>
      </c>
      <c r="B822" s="11" t="s">
        <v>1546</v>
      </c>
      <c r="C822" s="11" t="s">
        <v>35</v>
      </c>
      <c r="D822" s="11">
        <v>1</v>
      </c>
      <c r="E822" s="23">
        <v>29</v>
      </c>
      <c r="F822" s="24">
        <f t="shared" si="12"/>
        <v>0.13622413793103449</v>
      </c>
      <c r="G822" s="23">
        <v>25.049499999999998</v>
      </c>
    </row>
    <row r="823" spans="1:7">
      <c r="A823" s="25" t="s">
        <v>1547</v>
      </c>
      <c r="B823" s="11" t="s">
        <v>1548</v>
      </c>
      <c r="C823" s="11" t="s">
        <v>35</v>
      </c>
      <c r="D823" s="11">
        <v>1</v>
      </c>
      <c r="E823" s="23">
        <v>84</v>
      </c>
      <c r="F823" s="24">
        <f t="shared" si="12"/>
        <v>0.14757142857142858</v>
      </c>
      <c r="G823" s="23">
        <v>71.603999999999999</v>
      </c>
    </row>
    <row r="824" spans="1:7">
      <c r="A824" s="25" t="s">
        <v>1549</v>
      </c>
      <c r="B824" s="11" t="s">
        <v>1550</v>
      </c>
      <c r="C824" s="11" t="s">
        <v>35</v>
      </c>
      <c r="D824" s="11">
        <v>1</v>
      </c>
      <c r="E824" s="23">
        <v>764</v>
      </c>
      <c r="F824" s="24">
        <f t="shared" si="12"/>
        <v>0.14982198952879588</v>
      </c>
      <c r="G824" s="23">
        <v>649.53599999999994</v>
      </c>
    </row>
    <row r="825" spans="1:7">
      <c r="A825" s="25" t="s">
        <v>1551</v>
      </c>
      <c r="B825" s="11" t="s">
        <v>1552</v>
      </c>
      <c r="C825" s="11" t="s">
        <v>35</v>
      </c>
      <c r="D825" s="11">
        <v>1</v>
      </c>
      <c r="E825" s="23">
        <v>3636</v>
      </c>
      <c r="F825" s="24">
        <f t="shared" si="12"/>
        <v>0.15005610561056104</v>
      </c>
      <c r="G825" s="23">
        <v>3090.3960000000002</v>
      </c>
    </row>
    <row r="826" spans="1:7">
      <c r="A826" s="25" t="s">
        <v>1553</v>
      </c>
      <c r="B826" s="11" t="s">
        <v>1554</v>
      </c>
      <c r="C826" s="11" t="s">
        <v>35</v>
      </c>
      <c r="D826" s="11">
        <v>1</v>
      </c>
      <c r="E826" s="23">
        <v>29</v>
      </c>
      <c r="F826" s="24">
        <f t="shared" si="12"/>
        <v>0.15439655172413791</v>
      </c>
      <c r="G826" s="23">
        <v>24.522500000000001</v>
      </c>
    </row>
    <row r="827" spans="1:7">
      <c r="A827" s="25" t="s">
        <v>1555</v>
      </c>
      <c r="B827" s="11" t="s">
        <v>1556</v>
      </c>
      <c r="C827" s="11" t="s">
        <v>35</v>
      </c>
      <c r="D827" s="11">
        <v>1</v>
      </c>
      <c r="E827" s="23">
        <v>28</v>
      </c>
      <c r="F827" s="24">
        <f t="shared" si="12"/>
        <v>0.15485714285714292</v>
      </c>
      <c r="G827" s="23">
        <v>23.663999999999998</v>
      </c>
    </row>
    <row r="828" spans="1:7">
      <c r="A828" s="25" t="s">
        <v>1557</v>
      </c>
      <c r="B828" s="11" t="s">
        <v>1558</v>
      </c>
      <c r="C828" s="11" t="s">
        <v>35</v>
      </c>
      <c r="D828" s="11">
        <v>1</v>
      </c>
      <c r="E828" s="23">
        <v>1235</v>
      </c>
      <c r="F828" s="24">
        <f t="shared" si="12"/>
        <v>0.15020647773279339</v>
      </c>
      <c r="G828" s="23">
        <v>1049.4950000000001</v>
      </c>
    </row>
    <row r="829" spans="1:7">
      <c r="A829" s="25" t="s">
        <v>1559</v>
      </c>
      <c r="B829" s="11" t="s">
        <v>1560</v>
      </c>
      <c r="C829" s="11" t="s">
        <v>35</v>
      </c>
      <c r="D829" s="11">
        <v>1</v>
      </c>
      <c r="E829" s="23">
        <v>1330</v>
      </c>
      <c r="F829" s="24">
        <f t="shared" si="12"/>
        <v>0.14985939849624064</v>
      </c>
      <c r="G829" s="23">
        <v>1130.6869999999999</v>
      </c>
    </row>
    <row r="830" spans="1:7">
      <c r="A830" s="25" t="s">
        <v>1561</v>
      </c>
      <c r="B830" s="11" t="s">
        <v>1562</v>
      </c>
      <c r="C830" s="11" t="s">
        <v>35</v>
      </c>
      <c r="D830" s="11">
        <v>1</v>
      </c>
      <c r="E830" s="23">
        <v>220</v>
      </c>
      <c r="F830" s="24">
        <f t="shared" si="12"/>
        <v>0.14857045454545448</v>
      </c>
      <c r="G830" s="23">
        <v>187.31450000000001</v>
      </c>
    </row>
    <row r="831" spans="1:7">
      <c r="A831" s="25" t="s">
        <v>1563</v>
      </c>
      <c r="B831" s="11" t="s">
        <v>1564</v>
      </c>
      <c r="C831" s="11" t="s">
        <v>35</v>
      </c>
      <c r="D831" s="11">
        <v>1</v>
      </c>
      <c r="E831" s="23">
        <v>1377</v>
      </c>
      <c r="F831" s="24">
        <f t="shared" si="12"/>
        <v>0.1502530864197531</v>
      </c>
      <c r="G831" s="23">
        <v>1170.1015</v>
      </c>
    </row>
    <row r="832" spans="1:7">
      <c r="A832" s="25" t="s">
        <v>1565</v>
      </c>
      <c r="B832" s="11" t="s">
        <v>1566</v>
      </c>
      <c r="C832" s="11" t="s">
        <v>35</v>
      </c>
      <c r="D832" s="11">
        <v>1</v>
      </c>
      <c r="E832" s="23">
        <v>415</v>
      </c>
      <c r="F832" s="24">
        <f t="shared" si="12"/>
        <v>0.15018433734939762</v>
      </c>
      <c r="G832" s="23">
        <v>352.67349999999999</v>
      </c>
    </row>
    <row r="833" spans="1:7">
      <c r="A833" s="11"/>
      <c r="B833" s="11"/>
      <c r="C833" s="11"/>
      <c r="D833" s="11"/>
      <c r="E833" s="23"/>
      <c r="F833" s="24"/>
      <c r="G833" s="23"/>
    </row>
  </sheetData>
  <autoFilter ref="A1:G832" xr:uid="{56F2F244-57D6-4E38-978F-0987F6C13772}"/>
  <conditionalFormatting sqref="A678:A832 A2:A652">
    <cfRule type="duplicateValues" dxfId="0" priority="5"/>
  </conditionalFormatting>
  <pageMargins left="0.7" right="0.7" top="0.75" bottom="0.75" header="0.3" footer="0.3"/>
  <pageSetup orientation="portrait" horizontalDpi="1200" verticalDpi="120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F5BAF40FC0CE444990A03C122F835B0" ma:contentTypeVersion="6" ma:contentTypeDescription="Create a new document." ma:contentTypeScope="" ma:versionID="14dd520e4f831605c32b3efed86028a5">
  <xsd:schema xmlns:xsd="http://www.w3.org/2001/XMLSchema" xmlns:xs="http://www.w3.org/2001/XMLSchema" xmlns:p="http://schemas.microsoft.com/office/2006/metadata/properties" xmlns:ns2="cbfdc8c7-22c4-4a4c-9b6e-847c2f05f28c" xmlns:ns3="c0815ce3-35da-472c-8a09-073f38ceff3a" targetNamespace="http://schemas.microsoft.com/office/2006/metadata/properties" ma:root="true" ma:fieldsID="040ca443ad3c9dea66fbd99eedbf7308" ns2:_="" ns3:_="">
    <xsd:import namespace="cbfdc8c7-22c4-4a4c-9b6e-847c2f05f28c"/>
    <xsd:import namespace="c0815ce3-35da-472c-8a09-073f38ceff3a"/>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fdc8c7-22c4-4a4c-9b6e-847c2f05f28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0815ce3-35da-472c-8a09-073f38ceff3a"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E3F8A69-CE03-452D-94EC-CBEF0B6452E9}"/>
</file>

<file path=customXml/itemProps2.xml><?xml version="1.0" encoding="utf-8"?>
<ds:datastoreItem xmlns:ds="http://schemas.openxmlformats.org/officeDocument/2006/customXml" ds:itemID="{8C7AF929-4F28-4245-963D-A98D31DBC7C6}"/>
</file>

<file path=customXml/itemProps3.xml><?xml version="1.0" encoding="utf-8"?>
<ds:datastoreItem xmlns:ds="http://schemas.openxmlformats.org/officeDocument/2006/customXml" ds:itemID="{A8EEF003-F371-4461-9BD5-F8F96D699322}"/>
</file>

<file path=docMetadata/LabelInfo.xml><?xml version="1.0" encoding="utf-8"?>
<clbl:labelList xmlns:clbl="http://schemas.microsoft.com/office/2020/mipLabelMetadata">
  <clbl:label id="{4e9dbbfb-394a-4583-8810-53f81f819e3b}" enabled="0" method="" siteId="{4e9dbbfb-394a-4583-8810-53f81f819e3b}"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Birk, Melinda S (DOA)</dc:creator>
  <cp:keywords/>
  <dc:description/>
  <cp:lastModifiedBy/>
  <cp:revision/>
  <dcterms:created xsi:type="dcterms:W3CDTF">2018-11-20T23:00:08Z</dcterms:created>
  <dcterms:modified xsi:type="dcterms:W3CDTF">2024-10-30T20:03:31Z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0x0101002F5BAF40FC0CE444990A03C122F835B0</vt:lpwstr>
  </property>
  <property fmtid="{D5CDD505-2E9C-101B-9397-08002B2CF9AE}" pid="3" name="SV_QUERY_LIST_4F35BF76-6C0D-4D9B-82B2-816C12CF3733">
    <vt:lpwstr>empty_477D106A-C0D6-4607-AEBD-E2C9D60EA279</vt:lpwstr>
  </property>
  <property fmtid="{D5CDD505-2E9C-101B-9397-08002B2CF9AE}" pid="4" name="SV_HIDDEN_GRID_QUERY_LIST_4F35BF76-6C0D-4D9B-82B2-816C12CF3733">
    <vt:lpwstr>empty_477D106A-C0D6-4607-AEBD-E2C9D60EA279</vt:lpwstr>
  </property>
</Properties>
</file>