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I:\Dept\Procurement\02 Acquisitions\Statewide\SW0243-Security Screening Equip &amp; Services\05 Vendor Responses\EV0-487\Metrasens Inc\"/>
    </mc:Choice>
  </mc:AlternateContent>
  <xr:revisionPtr revIDLastSave="0" documentId="13_ncr:1_{71942BC4-197B-4E8B-B27B-A29439133273}" xr6:coauthVersionLast="47" xr6:coauthVersionMax="47" xr10:uidLastSave="{00000000-0000-0000-0000-000000000000}"/>
  <bookViews>
    <workbookView xWindow="28680" yWindow="-120" windowWidth="29040" windowHeight="15720" xr2:uid="{00000000-000D-0000-FFFF-FFFF00000000}"/>
  </bookViews>
  <sheets>
    <sheet name="Sheet1" sheetId="1" r:id="rId1"/>
  </sheets>
  <definedNames>
    <definedName name="_Toc493221903" localSheetId="0">Sheet1!$B$64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6" i="1" l="1"/>
  <c r="F35" i="1"/>
  <c r="F17" i="1"/>
  <c r="F36" i="1" s="1"/>
  <c r="C35" i="1"/>
  <c r="C17" i="1"/>
  <c r="C74" i="1" l="1"/>
  <c r="C66" i="1" l="1"/>
  <c r="C57" i="1"/>
  <c r="C50" i="1"/>
  <c r="C43" i="1"/>
</calcChain>
</file>

<file path=xl/sharedStrings.xml><?xml version="1.0" encoding="utf-8"?>
<sst xmlns="http://schemas.openxmlformats.org/spreadsheetml/2006/main" count="181" uniqueCount="84">
  <si>
    <t>Total</t>
  </si>
  <si>
    <t>Percent off List</t>
  </si>
  <si>
    <t>Example</t>
  </si>
  <si>
    <t>Services - Hourly Not to Exceed Rate</t>
  </si>
  <si>
    <t>Hourly Rate</t>
  </si>
  <si>
    <t>Training - Hourly Not to Exceed Rate</t>
  </si>
  <si>
    <t xml:space="preserve">Value Added Items </t>
  </si>
  <si>
    <t>Other costs not specified above</t>
  </si>
  <si>
    <t>Inspections/Reports/Calibration/Installation</t>
  </si>
  <si>
    <t>Other Equipment/Accessories/Supplies - % off List Price</t>
  </si>
  <si>
    <t>Description</t>
  </si>
  <si>
    <t>Qty</t>
  </si>
  <si>
    <t>Description (Installation and Training)</t>
  </si>
  <si>
    <t>Description (Advanced Software Package)</t>
  </si>
  <si>
    <t>Description (Preventative Maintenance Inspections (PMI)</t>
  </si>
  <si>
    <t>Description (HI-SCAN 6040-2is HR 1m Roller Table)</t>
  </si>
  <si>
    <t xml:space="preserve">Description of Approved Equal/Equivalent </t>
  </si>
  <si>
    <t>Advanced dual view X-Ray inspection system for automatic explosives
and liquids detection
Tunnel dimensions:
- 620 (W) x 420 (H) [mm] 24.4" (W) x 16.5" (H)
Max. object size:
- 615 (W) x 410 (H) [mm] 24.2" (W) x 16.1" (H)
Dimensions • Weight:
- 2340 (L) x 1314 (W) x 1372 (H) [mm] approx. 820 kg
- 92.0" (L) x 51.7" (W) x 54.0" (H) approx. 1808 lbs
Includes:
- Two (2) 19" LCD monitor, Operator Keyboard &amp; Manual
- Standard 12-Month Warranty
On-Site PRIORITY Extended Warranty:
- 24/7/365 On-site service coverage, 24 hr response time
- All labor, travel time and travel expenses
- All replacement parts required
- Unlimited access to 24/7 Technical Support</t>
  </si>
  <si>
    <t>FOB Destination</t>
  </si>
  <si>
    <t>Hi-TIP - Threat Image Projection
- Xport - Automatic Image Transmission</t>
  </si>
  <si>
    <t>Yearly PMI and radiation leak test, for years 1, 2, 3 &amp; 4
-Operator refresher training, 12 months after installation</t>
  </si>
  <si>
    <t>Section</t>
  </si>
  <si>
    <t>Software</t>
  </si>
  <si>
    <t>Tunnel dimensions:
57.8” x 71.7”
Max. object size:
57.1” x 70.9”
Dimensions / weight:
218.3” (L) x 85” (W) 100.2” (H)
Approx. 6600 lbs
Includes:
- 19" LCD monitor, Operator Keyboard &amp; Manual
- HI-TRAX Image Enhancement Functions
- Full Reverse Mode
12-Month On-Site Extended Warranty with Preventative Maintenance:
- On-site service coverage 8:30 am to 5:00 pm, Monday to Friday
- All labor, travel time and travel expenses
- All replacement parts required
- Unlimited access to 24/7 Technical Support</t>
  </si>
  <si>
    <t>Description (HI-SCAN 145180-2is)</t>
  </si>
  <si>
    <t>Description (HI-SCAN 145180 - Feeder Conveyor)</t>
  </si>
  <si>
    <t>Description (Crating &amp; Rigging)</t>
  </si>
  <si>
    <t>Description (Installation)</t>
  </si>
  <si>
    <t>Crating and Rigging</t>
  </si>
  <si>
    <t>HI-SCAN 145180-2is: Total</t>
  </si>
  <si>
    <t>Description (Shipping, HI-SCAN 145180)</t>
  </si>
  <si>
    <t>Description (HI-SCAN 145180-2is Advanced Software)</t>
  </si>
  <si>
    <t>Year 1</t>
  </si>
  <si>
    <t>C.</t>
  </si>
  <si>
    <t>B.</t>
  </si>
  <si>
    <t>Description (Warranty year 1)</t>
  </si>
  <si>
    <t>Year 2 (additional 1 year)</t>
  </si>
  <si>
    <t>Year 4 (additional 3 years)</t>
  </si>
  <si>
    <t>Year 3 (additional 2 years)</t>
  </si>
  <si>
    <t>Year 5 (additional 4 years)</t>
  </si>
  <si>
    <t>Total Amount</t>
  </si>
  <si>
    <t>Mandatory Equipment Grand Total</t>
  </si>
  <si>
    <t>Discount/
Percent of list</t>
  </si>
  <si>
    <t>Cost/List Price</t>
  </si>
  <si>
    <t xml:space="preserve">Follow directions in the soliciation specifications to complete the information below.
Enter the Percent off List and Hourly Rates for a group of items and replace "example" with the name of that group. </t>
  </si>
  <si>
    <t>Enter the cost for each line item's cost/list price, quantity, discount off list and the total amount for the line.</t>
  </si>
  <si>
    <r>
      <rPr>
        <b/>
        <u/>
        <sz val="14"/>
        <color theme="1"/>
        <rFont val="Calibri"/>
        <family val="2"/>
        <scheme val="minor"/>
      </rPr>
      <t xml:space="preserve">Instructions for Mandatory Equipment only: </t>
    </r>
    <r>
      <rPr>
        <b/>
        <sz val="14"/>
        <color theme="1"/>
        <rFont val="Calibri"/>
        <family val="2"/>
        <scheme val="minor"/>
      </rPr>
      <t xml:space="preserve">
Enter description/part number starting with line 6, Column B, replace the current decription with your products description/part number, if needed replaced only.  
Enter the cost for each line item's cost/list price, quantity, discount off list and the total amount for the line. If you are submitting an equivalent product provide the description in column H. 
This is for comparision purposes.
Change quantity, column D, to zero (0) if there is no charge or if you are not including this in your response. If not including, enter in the description that you are "not providing and decline" in writing.
</t>
    </r>
  </si>
  <si>
    <t>Description (Preventative Maintenance Inspections PMI)</t>
  </si>
  <si>
    <t>Description (Extended warranty (additional 1 year)</t>
  </si>
  <si>
    <t>Description (Extended warranty (additional 2 years)</t>
  </si>
  <si>
    <t>Description (Extended warranty (additional 3 years)</t>
  </si>
  <si>
    <t>Description (Extended warranty (additional 4 years)</t>
  </si>
  <si>
    <t>Description (Extended warranty, additional 1 year)</t>
  </si>
  <si>
    <t>Description (Extended warranty, additional 2 years)</t>
  </si>
  <si>
    <t>Description (Extended warranty, additional 3 years)</t>
  </si>
  <si>
    <t>Description (Extended warranty, additional 4 years)</t>
  </si>
  <si>
    <t>Unit Installation and Training, calibration and 2 Hrs. of Operators Training by Field Technician
2nd Operator Training six months after installation</t>
  </si>
  <si>
    <t>Unit installation and Training, calibration and 2-Hrs. Operator Training by a Field Technician
2nd Operator Training six months after installation</t>
  </si>
  <si>
    <t>Heavy duty small pitch motorized - length 1334 mm, one (1) for entry and one (1) for exit</t>
  </si>
  <si>
    <t>Roller Table, one (1) for entry and one (1) for exit</t>
  </si>
  <si>
    <t>Cost (list price) MSRP</t>
  </si>
  <si>
    <t>Description (Lift Tables, approximate dimensions: 60” x 120” x 16)</t>
  </si>
  <si>
    <t>Description (Installation of Lift Tables)</t>
  </si>
  <si>
    <t>Lift Tables</t>
  </si>
  <si>
    <t>Installation of Lift Tables at time of Unit Installation</t>
  </si>
  <si>
    <t>Installation of pit/holes in existing cement pad for Lift Tables</t>
  </si>
  <si>
    <t xml:space="preserve">Mandatory Specifications for Equipment (HI-SCAN 6040-2is) </t>
  </si>
  <si>
    <t>Mandatory Specifications for Equipment (HI-SCAN 145180-2is) Bulk Scanner</t>
  </si>
  <si>
    <t>Description (Pit/holes dug in existing cement pad for the Lift Tables)</t>
  </si>
  <si>
    <t xml:space="preserve">Exhibit#2 </t>
  </si>
  <si>
    <t xml:space="preserve">EV00000487-Price </t>
  </si>
  <si>
    <t>Metrasens (Cellsense) Ultra</t>
  </si>
  <si>
    <t>On-site Training (Free with Purchase)</t>
  </si>
  <si>
    <t>Service Contract (Optional)</t>
  </si>
  <si>
    <t>Supplier Name: Metrasens Inc.</t>
  </si>
  <si>
    <t>Description (Shipping)</t>
  </si>
  <si>
    <t>On-site Training is proveded free of charge for each purchase</t>
  </si>
  <si>
    <t>Shipping is included free of charge - FOB Desitination</t>
  </si>
  <si>
    <t>Not required as Metrasens Cellsense Ultra does not emit radiation.  All service Is performed in IL</t>
  </si>
  <si>
    <t>N/A</t>
  </si>
  <si>
    <t>Service Contract is optional.  See attachment for details</t>
  </si>
  <si>
    <t>Metrasens Cellsense Ultra  Total</t>
  </si>
  <si>
    <t>N/a</t>
  </si>
  <si>
    <t>12 Month Warranty on all new 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</si>
</sst>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8" formatCode="&quot;$&quot;#,##0.00_);[Red]\(&quot;$&quot;#,##0.00\)"/>
    <numFmt numFmtId="44" formatCode="_(&quot;$&quot;* #,##0.00_);_(&quot;$&quot;* \(#,##0.00\);_(&quot;$&quot;* &quot;-&quot;??_);_(@_)"/>
  </numFmts>
  <fonts count="10"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theme="1"/>
      <name val="Calibri"/>
      <family val="2"/>
      <scheme val="minor"/>
    </font>
    <font>
      <b/>
      <sz val="18"/>
      <color theme="1"/>
      <name val="Calibri"/>
      <family val="2"/>
      <scheme val="minor"/>
    </font>
    <font>
      <b/>
      <u/>
      <sz val="14"/>
      <color theme="1"/>
      <name val="Calibri"/>
      <family val="2"/>
      <scheme val="minor"/>
    </font>
    <font>
      <b/>
      <sz val="18"/>
      <color rgb="FFC00000"/>
      <name val="Calibri"/>
      <family val="2"/>
      <scheme val="minor"/>
    </font>
    <font>
      <b/>
      <sz val="18"/>
      <color rgb="FFFF0000"/>
      <name val="Calibri"/>
      <family val="2"/>
      <scheme val="minor"/>
    </font>
    <font>
      <b/>
      <sz val="20"/>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thin">
        <color indexed="64"/>
      </left>
      <right/>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4" fillId="0" borderId="0" applyFont="0" applyFill="0" applyBorder="0" applyAlignment="0" applyProtection="0"/>
  </cellStyleXfs>
  <cellXfs count="62">
    <xf numFmtId="0" fontId="0" fillId="0" borderId="0" xfId="0"/>
    <xf numFmtId="0" fontId="1" fillId="0" borderId="0" xfId="0" applyFont="1"/>
    <xf numFmtId="0" fontId="0" fillId="0" borderId="1" xfId="0" applyBorder="1"/>
    <xf numFmtId="0" fontId="1" fillId="0" borderId="1" xfId="0" applyFont="1" applyBorder="1"/>
    <xf numFmtId="0" fontId="1" fillId="0" borderId="1" xfId="0" applyFont="1" applyBorder="1" applyAlignment="1">
      <alignment horizontal="left"/>
    </xf>
    <xf numFmtId="0" fontId="1"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3" fillId="0" borderId="0" xfId="0" applyFont="1"/>
    <xf numFmtId="0" fontId="2" fillId="0" borderId="0" xfId="0" applyFont="1" applyAlignment="1">
      <alignment horizontal="center"/>
    </xf>
    <xf numFmtId="0" fontId="1" fillId="0" borderId="0" xfId="0" applyFont="1" applyAlignment="1">
      <alignment horizontal="center"/>
    </xf>
    <xf numFmtId="44" fontId="0" fillId="0" borderId="1" xfId="1" applyFont="1" applyBorder="1" applyAlignment="1">
      <alignment horizontal="center"/>
    </xf>
    <xf numFmtId="44" fontId="1" fillId="0" borderId="1" xfId="1" applyFont="1" applyBorder="1" applyAlignment="1">
      <alignment horizontal="center"/>
    </xf>
    <xf numFmtId="44" fontId="1" fillId="0" borderId="0" xfId="1" applyFont="1" applyBorder="1" applyAlignment="1">
      <alignment horizontal="center"/>
    </xf>
    <xf numFmtId="44" fontId="0" fillId="0" borderId="0" xfId="1" applyFont="1" applyBorder="1" applyAlignment="1">
      <alignment horizontal="center"/>
    </xf>
    <xf numFmtId="0" fontId="0" fillId="0" borderId="1" xfId="0" applyBorder="1" applyAlignment="1">
      <alignment horizontal="left" wrapText="1"/>
    </xf>
    <xf numFmtId="0" fontId="0" fillId="0" borderId="1" xfId="0" applyBorder="1" applyAlignment="1">
      <alignment horizontal="left"/>
    </xf>
    <xf numFmtId="44" fontId="5" fillId="0" borderId="3" xfId="0" applyNumberFormat="1" applyFont="1" applyBorder="1" applyAlignment="1">
      <alignment horizontal="center"/>
    </xf>
    <xf numFmtId="0" fontId="2" fillId="0" borderId="5" xfId="0" applyFont="1" applyBorder="1" applyAlignment="1">
      <alignment horizontal="right"/>
    </xf>
    <xf numFmtId="0" fontId="0" fillId="0" borderId="4" xfId="0" applyBorder="1" applyAlignment="1">
      <alignment horizontal="center"/>
    </xf>
    <xf numFmtId="44" fontId="1" fillId="0" borderId="3" xfId="1" applyFont="1" applyBorder="1" applyAlignment="1">
      <alignment horizontal="center"/>
    </xf>
    <xf numFmtId="44" fontId="1" fillId="2" borderId="6" xfId="1" applyFont="1" applyFill="1" applyBorder="1" applyAlignment="1">
      <alignment horizontal="center"/>
    </xf>
    <xf numFmtId="44" fontId="1" fillId="2" borderId="5" xfId="1" applyFont="1" applyFill="1" applyBorder="1" applyAlignment="1">
      <alignment horizontal="center"/>
    </xf>
    <xf numFmtId="0" fontId="1" fillId="2" borderId="6" xfId="0" applyFont="1" applyFill="1" applyBorder="1" applyAlignment="1">
      <alignment horizontal="center"/>
    </xf>
    <xf numFmtId="0" fontId="1" fillId="0" borderId="1" xfId="0" applyFont="1" applyBorder="1" applyAlignment="1">
      <alignment horizontal="center" wrapText="1"/>
    </xf>
    <xf numFmtId="0" fontId="1" fillId="0" borderId="5" xfId="0" applyFont="1" applyBorder="1"/>
    <xf numFmtId="0" fontId="0" fillId="0" borderId="5" xfId="0" applyBorder="1"/>
    <xf numFmtId="0" fontId="0" fillId="2" borderId="0" xfId="0" applyFill="1"/>
    <xf numFmtId="0" fontId="0" fillId="2" borderId="1" xfId="0" applyFill="1" applyBorder="1"/>
    <xf numFmtId="0" fontId="0" fillId="2" borderId="1" xfId="0" applyFill="1" applyBorder="1" applyAlignment="1">
      <alignment horizontal="center"/>
    </xf>
    <xf numFmtId="0" fontId="1" fillId="2" borderId="1" xfId="0" applyFont="1" applyFill="1" applyBorder="1"/>
    <xf numFmtId="44" fontId="1" fillId="2" borderId="1" xfId="1" applyFont="1" applyFill="1" applyBorder="1" applyAlignment="1">
      <alignment horizontal="center"/>
    </xf>
    <xf numFmtId="0" fontId="0" fillId="2" borderId="0" xfId="0" applyFill="1" applyAlignment="1">
      <alignment horizontal="center"/>
    </xf>
    <xf numFmtId="0" fontId="0" fillId="2" borderId="4" xfId="0" applyFill="1" applyBorder="1" applyAlignment="1">
      <alignment horizontal="center"/>
    </xf>
    <xf numFmtId="0" fontId="0" fillId="0" borderId="1" xfId="0" applyBorder="1" applyAlignment="1">
      <alignment wrapText="1"/>
    </xf>
    <xf numFmtId="0" fontId="0" fillId="0" borderId="4" xfId="0" applyBorder="1"/>
    <xf numFmtId="0" fontId="0" fillId="0" borderId="4" xfId="0" applyBorder="1" applyAlignment="1">
      <alignment horizontal="left"/>
    </xf>
    <xf numFmtId="0" fontId="2" fillId="0" borderId="8" xfId="0" applyFont="1" applyBorder="1" applyAlignment="1">
      <alignment horizontal="right"/>
    </xf>
    <xf numFmtId="44" fontId="1" fillId="0" borderId="9" xfId="1" applyFont="1" applyBorder="1" applyAlignment="1">
      <alignment horizontal="center"/>
    </xf>
    <xf numFmtId="44" fontId="1" fillId="2" borderId="2" xfId="1" applyFont="1" applyFill="1" applyBorder="1" applyAlignment="1">
      <alignment horizontal="center"/>
    </xf>
    <xf numFmtId="44" fontId="1" fillId="2" borderId="10" xfId="1" applyFont="1" applyFill="1" applyBorder="1" applyAlignment="1">
      <alignment horizontal="center"/>
    </xf>
    <xf numFmtId="0" fontId="0" fillId="0" borderId="11" xfId="0" applyBorder="1" applyAlignment="1">
      <alignment horizontal="center"/>
    </xf>
    <xf numFmtId="0" fontId="0" fillId="0" borderId="11" xfId="0" applyBorder="1"/>
    <xf numFmtId="0" fontId="0" fillId="3" borderId="1" xfId="0" applyFill="1" applyBorder="1"/>
    <xf numFmtId="0" fontId="0" fillId="3" borderId="1" xfId="0" applyFill="1" applyBorder="1" applyAlignment="1">
      <alignment horizontal="center"/>
    </xf>
    <xf numFmtId="0" fontId="0" fillId="3" borderId="1" xfId="0" applyFill="1" applyBorder="1" applyAlignment="1">
      <alignment horizontal="left"/>
    </xf>
    <xf numFmtId="0" fontId="0" fillId="3" borderId="0" xfId="0" applyFill="1"/>
    <xf numFmtId="10" fontId="0" fillId="0" borderId="1" xfId="0" applyNumberFormat="1" applyBorder="1" applyAlignment="1">
      <alignment horizontal="center"/>
    </xf>
    <xf numFmtId="6" fontId="0" fillId="0" borderId="1" xfId="0" applyNumberFormat="1" applyBorder="1" applyAlignment="1">
      <alignment horizontal="center"/>
    </xf>
    <xf numFmtId="9" fontId="0" fillId="0" borderId="1" xfId="0" applyNumberFormat="1" applyBorder="1" applyAlignment="1">
      <alignment horizontal="center"/>
    </xf>
    <xf numFmtId="6" fontId="0" fillId="0" borderId="1" xfId="1" applyNumberFormat="1" applyFont="1" applyBorder="1" applyAlignment="1">
      <alignment horizontal="center"/>
    </xf>
    <xf numFmtId="3" fontId="0" fillId="0" borderId="1" xfId="0" applyNumberFormat="1" applyBorder="1" applyAlignment="1">
      <alignment horizontal="center"/>
    </xf>
    <xf numFmtId="8" fontId="0" fillId="0" borderId="1" xfId="1" applyNumberFormat="1" applyFont="1" applyBorder="1" applyAlignment="1">
      <alignment horizontal="center"/>
    </xf>
    <xf numFmtId="6" fontId="1" fillId="0" borderId="3" xfId="1" applyNumberFormat="1" applyFont="1" applyBorder="1" applyAlignment="1">
      <alignment horizontal="center"/>
    </xf>
    <xf numFmtId="0" fontId="2" fillId="0" borderId="2" xfId="0" applyFont="1" applyBorder="1" applyAlignment="1">
      <alignment horizontal="left" wrapText="1"/>
    </xf>
    <xf numFmtId="0" fontId="2" fillId="0" borderId="2" xfId="0" applyFont="1" applyBorder="1" applyAlignment="1">
      <alignment horizontal="left"/>
    </xf>
    <xf numFmtId="0" fontId="9" fillId="0" borderId="0" xfId="0" applyFont="1" applyAlignment="1">
      <alignment horizontal="left"/>
    </xf>
    <xf numFmtId="0" fontId="2" fillId="3" borderId="2" xfId="0" applyFont="1" applyFill="1" applyBorder="1" applyAlignment="1">
      <alignment horizontal="left"/>
    </xf>
    <xf numFmtId="0" fontId="7"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5" fillId="0" borderId="7" xfId="0" applyFont="1" applyBorder="1" applyAlignment="1">
      <alignment horizont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15240</xdr:colOff>
      <xdr:row>5</xdr:row>
      <xdr:rowOff>45720</xdr:rowOff>
    </xdr:from>
    <xdr:ext cx="5303520" cy="3017520"/>
    <xdr:sp macro="" textlink="">
      <xdr:nvSpPr>
        <xdr:cNvPr id="2" name="TextBox 1">
          <a:extLst>
            <a:ext uri="{FF2B5EF4-FFF2-40B4-BE49-F238E27FC236}">
              <a16:creationId xmlns:a16="http://schemas.microsoft.com/office/drawing/2014/main" id="{E8E54B77-C2AB-2B7C-18AD-595866991C9A}"/>
            </a:ext>
          </a:extLst>
        </xdr:cNvPr>
        <xdr:cNvSpPr txBox="1"/>
      </xdr:nvSpPr>
      <xdr:spPr>
        <a:xfrm>
          <a:off x="15933420" y="4008120"/>
          <a:ext cx="5303520" cy="30175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000" b="1">
              <a:solidFill>
                <a:schemeClr val="tx1"/>
              </a:solidFill>
              <a:effectLst/>
              <a:latin typeface="+mn-lt"/>
              <a:ea typeface="+mn-ea"/>
              <a:cs typeface="+mn-cs"/>
            </a:rPr>
            <a:t>Metrasens (Cellsense) Ultra</a:t>
          </a:r>
          <a:r>
            <a:rPr lang="en-US" sz="1000">
              <a:solidFill>
                <a:schemeClr val="tx1"/>
              </a:solidFill>
              <a:effectLst/>
              <a:latin typeface="+mn-lt"/>
              <a:ea typeface="+mn-ea"/>
              <a:cs typeface="+mn-cs"/>
            </a:rPr>
            <a:t>, is portable, ferrous metal detection system.  Metrasens Ultra performs a full body scan for ferrous metal weapons/contraband in a walk-by.  We service several verticals including Healthcare (MRI Suites, Hospital Entryways, Behavior Health), Corrections (Prisons, jails, Juvenile Detention, Community Corrections), Corporate, Education, Hospitality, and Government Buildings.  (See attachmet</a:t>
          </a:r>
          <a:r>
            <a:rPr lang="en-US" sz="1000" baseline="0">
              <a:solidFill>
                <a:schemeClr val="tx1"/>
              </a:solidFill>
              <a:effectLst/>
              <a:latin typeface="+mn-lt"/>
              <a:ea typeface="+mn-ea"/>
              <a:cs typeface="+mn-cs"/>
            </a:rPr>
            <a:t> "</a:t>
          </a:r>
          <a:r>
            <a:rPr lang="en-US" sz="1000" b="1" baseline="0">
              <a:solidFill>
                <a:schemeClr val="tx1"/>
              </a:solidFill>
              <a:effectLst/>
              <a:latin typeface="+mn-lt"/>
              <a:ea typeface="+mn-ea"/>
              <a:cs typeface="+mn-cs"/>
            </a:rPr>
            <a:t>Metrasens Ultra Brochure"</a:t>
          </a:r>
          <a:r>
            <a:rPr lang="en-US" sz="1000" baseline="0">
              <a:solidFill>
                <a:schemeClr val="tx1"/>
              </a:solidFill>
              <a:effectLst/>
              <a:latin typeface="+mn-lt"/>
              <a:ea typeface="+mn-ea"/>
              <a:cs typeface="+mn-cs"/>
            </a:rPr>
            <a:t> for details)</a:t>
          </a:r>
          <a:endParaRPr lang="en-US" sz="1000"/>
        </a:p>
        <a:p>
          <a:r>
            <a:rPr lang="en-US" sz="1000" b="1">
              <a:solidFill>
                <a:schemeClr val="tx1"/>
              </a:solidFill>
              <a:effectLst/>
              <a:latin typeface="+mn-lt"/>
              <a:ea typeface="+mn-ea"/>
              <a:cs typeface="+mn-cs"/>
            </a:rPr>
            <a:t>Superior Detection</a:t>
          </a:r>
          <a:endParaRPr lang="en-US" sz="1000">
            <a:solidFill>
              <a:schemeClr val="tx1"/>
            </a:solidFill>
            <a:effectLst/>
            <a:latin typeface="+mn-lt"/>
            <a:ea typeface="+mn-ea"/>
            <a:cs typeface="+mn-cs"/>
          </a:endParaRPr>
        </a:p>
        <a:p>
          <a:r>
            <a:rPr lang="en-US" sz="1000">
              <a:solidFill>
                <a:schemeClr val="tx1"/>
              </a:solidFill>
              <a:effectLst/>
              <a:latin typeface="+mn-lt"/>
              <a:ea typeface="+mn-ea"/>
              <a:cs typeface="+mn-cs"/>
            </a:rPr>
            <a:t>   Full Head to Toe Body Scan in a Walk-by</a:t>
          </a:r>
        </a:p>
        <a:p>
          <a:r>
            <a:rPr lang="en-US" sz="1000">
              <a:solidFill>
                <a:schemeClr val="tx1"/>
              </a:solidFill>
              <a:effectLst/>
              <a:latin typeface="+mn-lt"/>
              <a:ea typeface="+mn-ea"/>
              <a:cs typeface="+mn-cs"/>
            </a:rPr>
            <a:t>   Detects all ferrous metal weapons and threat items such as guns, knives, blades, shanks, razors, vapes, ect.</a:t>
          </a:r>
        </a:p>
        <a:p>
          <a:r>
            <a:rPr lang="en-US" sz="1000">
              <a:solidFill>
                <a:schemeClr val="tx1"/>
              </a:solidFill>
              <a:effectLst/>
              <a:latin typeface="+mn-lt"/>
              <a:ea typeface="+mn-ea"/>
              <a:cs typeface="+mn-cs"/>
            </a:rPr>
            <a:t>   5 Zones indicate location of the weapon on the body</a:t>
          </a:r>
        </a:p>
        <a:p>
          <a:r>
            <a:rPr lang="en-US" sz="1000">
              <a:solidFill>
                <a:schemeClr val="tx1"/>
              </a:solidFill>
              <a:effectLst/>
              <a:latin typeface="+mn-lt"/>
              <a:ea typeface="+mn-ea"/>
              <a:cs typeface="+mn-cs"/>
            </a:rPr>
            <a:t>   Ignores non-threat metals (non-ferrous) such as gold, silver, platinum, aluminum, brass, ect.</a:t>
          </a:r>
        </a:p>
        <a:p>
          <a:r>
            <a:rPr lang="en-US" sz="1000">
              <a:solidFill>
                <a:schemeClr val="tx1"/>
              </a:solidFill>
              <a:effectLst/>
              <a:latin typeface="+mn-lt"/>
              <a:ea typeface="+mn-ea"/>
              <a:cs typeface="+mn-cs"/>
            </a:rPr>
            <a:t> </a:t>
          </a:r>
          <a:r>
            <a:rPr lang="en-US" sz="1000" b="1">
              <a:solidFill>
                <a:schemeClr val="tx1"/>
              </a:solidFill>
              <a:effectLst/>
              <a:latin typeface="+mn-lt"/>
              <a:ea typeface="+mn-ea"/>
              <a:cs typeface="+mn-cs"/>
            </a:rPr>
            <a:t>Unsurpassed Versatility</a:t>
          </a:r>
          <a:endParaRPr lang="en-US" sz="1000">
            <a:solidFill>
              <a:schemeClr val="tx1"/>
            </a:solidFill>
            <a:effectLst/>
            <a:latin typeface="+mn-lt"/>
            <a:ea typeface="+mn-ea"/>
            <a:cs typeface="+mn-cs"/>
          </a:endParaRPr>
        </a:p>
        <a:p>
          <a:r>
            <a:rPr lang="en-US" sz="1000">
              <a:solidFill>
                <a:schemeClr val="tx1"/>
              </a:solidFill>
              <a:effectLst/>
              <a:latin typeface="+mn-lt"/>
              <a:ea typeface="+mn-ea"/>
              <a:cs typeface="+mn-cs"/>
            </a:rPr>
            <a:t>   Portable (battery operated)</a:t>
          </a:r>
        </a:p>
        <a:p>
          <a:r>
            <a:rPr lang="en-US" sz="1000">
              <a:solidFill>
                <a:schemeClr val="tx1"/>
              </a:solidFill>
              <a:effectLst/>
              <a:latin typeface="+mn-lt"/>
              <a:ea typeface="+mn-ea"/>
              <a:cs typeface="+mn-cs"/>
            </a:rPr>
            <a:t>   Wall-mountable</a:t>
          </a:r>
        </a:p>
        <a:p>
          <a:r>
            <a:rPr lang="en-US" sz="1000">
              <a:solidFill>
                <a:schemeClr val="tx1"/>
              </a:solidFill>
              <a:effectLst/>
              <a:latin typeface="+mn-lt"/>
              <a:ea typeface="+mn-ea"/>
              <a:cs typeface="+mn-cs"/>
            </a:rPr>
            <a:t>   Configurable to screen property</a:t>
          </a:r>
        </a:p>
        <a:p>
          <a:r>
            <a:rPr lang="en-US" sz="1100">
              <a:solidFill>
                <a:schemeClr val="tx1"/>
              </a:solidFill>
              <a:effectLst/>
              <a:latin typeface="+mn-lt"/>
              <a:ea typeface="+mn-ea"/>
              <a:cs typeface="+mn-cs"/>
            </a:rPr>
            <a:t>   </a:t>
          </a:r>
          <a:r>
            <a:rPr lang="en-US" sz="1100" b="1">
              <a:solidFill>
                <a:schemeClr val="tx1"/>
              </a:solidFill>
              <a:effectLst/>
              <a:latin typeface="+mn-lt"/>
              <a:ea typeface="+mn-ea"/>
              <a:cs typeface="+mn-cs"/>
            </a:rPr>
            <a:t>Easy to Use</a:t>
          </a:r>
          <a:endParaRPr lang="en-US" sz="1100">
            <a:solidFill>
              <a:schemeClr val="tx1"/>
            </a:solidFill>
            <a:effectLst/>
            <a:latin typeface="+mn-lt"/>
            <a:ea typeface="+mn-ea"/>
            <a:cs typeface="+mn-cs"/>
          </a:endParaRPr>
        </a:p>
        <a:p>
          <a:r>
            <a:rPr lang="en-US" sz="1000">
              <a:solidFill>
                <a:schemeClr val="tx1"/>
              </a:solidFill>
              <a:effectLst/>
              <a:latin typeface="+mn-lt"/>
              <a:ea typeface="+mn-ea"/>
              <a:cs typeface="+mn-cs"/>
            </a:rPr>
            <a:t>   Deployed in less than 30 seconds</a:t>
          </a:r>
        </a:p>
        <a:p>
          <a:r>
            <a:rPr lang="en-US" sz="1000">
              <a:solidFill>
                <a:schemeClr val="tx1"/>
              </a:solidFill>
              <a:effectLst/>
              <a:latin typeface="+mn-lt"/>
              <a:ea typeface="+mn-ea"/>
              <a:cs typeface="+mn-cs"/>
            </a:rPr>
            <a:t>   Screens 20-30 people per minute</a:t>
          </a:r>
        </a:p>
        <a:p>
          <a:r>
            <a:rPr lang="en-US" sz="1000">
              <a:solidFill>
                <a:schemeClr val="tx1"/>
              </a:solidFill>
              <a:effectLst/>
              <a:latin typeface="+mn-lt"/>
              <a:ea typeface="+mn-ea"/>
              <a:cs typeface="+mn-cs"/>
            </a:rPr>
            <a:t>   Passive</a:t>
          </a:r>
          <a:r>
            <a:rPr lang="en-US" sz="1000" baseline="0">
              <a:solidFill>
                <a:schemeClr val="tx1"/>
              </a:solidFill>
              <a:effectLst/>
              <a:latin typeface="+mn-lt"/>
              <a:ea typeface="+mn-ea"/>
              <a:cs typeface="+mn-cs"/>
            </a:rPr>
            <a:t> and Safe</a:t>
          </a:r>
          <a:endParaRPr lang="en-US" sz="1000">
            <a:solidFill>
              <a:schemeClr val="tx1"/>
            </a:solidFill>
            <a:effectLst/>
            <a:latin typeface="+mn-lt"/>
            <a:ea typeface="+mn-ea"/>
            <a:cs typeface="+mn-cs"/>
          </a:endParaRPr>
        </a:p>
        <a:p>
          <a:endParaRPr lang="en-US" sz="1100"/>
        </a:p>
        <a:p>
          <a:endParaRPr lang="en-US" sz="1100"/>
        </a:p>
        <a:p>
          <a:endParaRPr lang="en-US" sz="1100"/>
        </a:p>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91"/>
  <sheetViews>
    <sheetView tabSelected="1" topLeftCell="A10" workbookViewId="0">
      <selection activeCell="B8" sqref="B8"/>
    </sheetView>
  </sheetViews>
  <sheetFormatPr defaultRowHeight="15" x14ac:dyDescent="0.25"/>
  <cols>
    <col min="2" max="2" width="72.42578125" customWidth="1"/>
    <col min="3" max="3" width="30.140625" style="7" customWidth="1"/>
    <col min="4" max="5" width="14.5703125" style="7" customWidth="1"/>
    <col min="6" max="6" width="28.5703125" style="7" customWidth="1"/>
    <col min="7" max="7" width="63" style="7" customWidth="1"/>
    <col min="8" max="8" width="77.85546875" customWidth="1"/>
  </cols>
  <sheetData>
    <row r="1" spans="1:8" s="8" customFormat="1" ht="23.25" x14ac:dyDescent="0.35">
      <c r="B1" s="58" t="s">
        <v>69</v>
      </c>
      <c r="C1" s="59"/>
      <c r="D1" s="59"/>
      <c r="E1" s="59"/>
      <c r="F1" s="59"/>
      <c r="G1" s="9"/>
    </row>
    <row r="2" spans="1:8" s="8" customFormat="1" ht="23.25" x14ac:dyDescent="0.35">
      <c r="B2" s="60" t="s">
        <v>70</v>
      </c>
      <c r="C2" s="60"/>
      <c r="D2" s="60"/>
      <c r="E2" s="60"/>
      <c r="F2" s="60"/>
      <c r="G2" s="9"/>
    </row>
    <row r="3" spans="1:8" ht="53.25" customHeight="1" x14ac:dyDescent="0.4">
      <c r="A3" s="56" t="s">
        <v>74</v>
      </c>
      <c r="B3" s="56"/>
      <c r="C3" s="56"/>
      <c r="D3" s="56"/>
      <c r="E3" s="56"/>
      <c r="F3" s="56"/>
      <c r="G3" s="56"/>
    </row>
    <row r="4" spans="1:8" ht="183.75" customHeight="1" x14ac:dyDescent="0.3">
      <c r="A4" s="54" t="s">
        <v>46</v>
      </c>
      <c r="B4" s="54"/>
      <c r="C4" s="54"/>
      <c r="D4" s="54"/>
      <c r="E4" s="54"/>
      <c r="F4" s="54"/>
      <c r="G4" s="54"/>
    </row>
    <row r="5" spans="1:8" ht="30" x14ac:dyDescent="0.25">
      <c r="A5" s="3" t="s">
        <v>21</v>
      </c>
      <c r="B5" s="3" t="s">
        <v>66</v>
      </c>
      <c r="C5" s="5" t="s">
        <v>60</v>
      </c>
      <c r="D5" s="5" t="s">
        <v>11</v>
      </c>
      <c r="E5" s="24" t="s">
        <v>42</v>
      </c>
      <c r="F5" s="5" t="s">
        <v>40</v>
      </c>
      <c r="G5" s="5" t="s">
        <v>10</v>
      </c>
      <c r="H5" s="6" t="s">
        <v>16</v>
      </c>
    </row>
    <row r="6" spans="1:8" ht="270" x14ac:dyDescent="0.25">
      <c r="A6" s="2" t="s">
        <v>33</v>
      </c>
      <c r="B6" s="2" t="s">
        <v>71</v>
      </c>
      <c r="C6" s="48">
        <v>21995</v>
      </c>
      <c r="D6" s="6">
        <v>1</v>
      </c>
      <c r="E6" s="47">
        <v>0.24979999999999999</v>
      </c>
      <c r="F6" s="48">
        <v>16500</v>
      </c>
      <c r="G6" s="15" t="s">
        <v>17</v>
      </c>
      <c r="H6" s="2"/>
    </row>
    <row r="7" spans="1:8" x14ac:dyDescent="0.25">
      <c r="A7" s="2" t="s">
        <v>33</v>
      </c>
      <c r="B7" s="2" t="s">
        <v>75</v>
      </c>
      <c r="C7" s="48">
        <v>0</v>
      </c>
      <c r="D7" s="6">
        <v>1</v>
      </c>
      <c r="E7" s="6"/>
      <c r="F7" s="48">
        <v>0</v>
      </c>
      <c r="G7" s="16" t="s">
        <v>18</v>
      </c>
      <c r="H7" s="2" t="s">
        <v>77</v>
      </c>
    </row>
    <row r="8" spans="1:8" ht="45" x14ac:dyDescent="0.25">
      <c r="A8" s="2" t="s">
        <v>33</v>
      </c>
      <c r="B8" s="2" t="s">
        <v>12</v>
      </c>
      <c r="C8" s="48">
        <v>0</v>
      </c>
      <c r="D8" s="6"/>
      <c r="E8" s="6"/>
      <c r="F8" s="48">
        <v>0</v>
      </c>
      <c r="G8" s="15" t="s">
        <v>57</v>
      </c>
      <c r="H8" s="34" t="s">
        <v>76</v>
      </c>
    </row>
    <row r="9" spans="1:8" ht="30" x14ac:dyDescent="0.25">
      <c r="A9" s="2" t="s">
        <v>33</v>
      </c>
      <c r="B9" s="2" t="s">
        <v>13</v>
      </c>
      <c r="C9" s="6"/>
      <c r="D9" s="6"/>
      <c r="E9" s="6"/>
      <c r="F9" s="6"/>
      <c r="G9" s="15" t="s">
        <v>19</v>
      </c>
      <c r="H9" s="2" t="s">
        <v>82</v>
      </c>
    </row>
    <row r="10" spans="1:8" ht="30" x14ac:dyDescent="0.25">
      <c r="A10" s="2" t="s">
        <v>33</v>
      </c>
      <c r="B10" s="2" t="s">
        <v>14</v>
      </c>
      <c r="C10" s="6"/>
      <c r="D10" s="6"/>
      <c r="E10" s="6"/>
      <c r="F10" s="6"/>
      <c r="G10" s="15" t="s">
        <v>20</v>
      </c>
      <c r="H10" s="2" t="s">
        <v>78</v>
      </c>
    </row>
    <row r="11" spans="1:8" x14ac:dyDescent="0.25">
      <c r="A11" s="2" t="s">
        <v>33</v>
      </c>
      <c r="B11" s="2" t="s">
        <v>15</v>
      </c>
      <c r="C11" s="6"/>
      <c r="D11" s="6"/>
      <c r="E11" s="6"/>
      <c r="F11" s="6"/>
      <c r="G11" s="16" t="s">
        <v>59</v>
      </c>
      <c r="H11" s="2" t="s">
        <v>79</v>
      </c>
    </row>
    <row r="12" spans="1:8" x14ac:dyDescent="0.25">
      <c r="A12" s="2" t="s">
        <v>33</v>
      </c>
      <c r="B12" s="2" t="s">
        <v>35</v>
      </c>
      <c r="C12" s="48">
        <v>0</v>
      </c>
      <c r="D12" s="6">
        <v>1</v>
      </c>
      <c r="E12" s="6"/>
      <c r="F12" s="48">
        <v>0</v>
      </c>
      <c r="G12" s="15" t="s">
        <v>32</v>
      </c>
      <c r="H12" s="2" t="s">
        <v>83</v>
      </c>
    </row>
    <row r="13" spans="1:8" x14ac:dyDescent="0.25">
      <c r="A13" s="2" t="s">
        <v>33</v>
      </c>
      <c r="B13" s="2" t="s">
        <v>48</v>
      </c>
      <c r="C13" s="48">
        <v>1695</v>
      </c>
      <c r="D13" s="6">
        <v>1</v>
      </c>
      <c r="E13" s="6">
        <v>0</v>
      </c>
      <c r="F13" s="48">
        <v>1695</v>
      </c>
      <c r="G13" s="16" t="s">
        <v>36</v>
      </c>
      <c r="H13" s="2" t="s">
        <v>80</v>
      </c>
    </row>
    <row r="14" spans="1:8" x14ac:dyDescent="0.25">
      <c r="A14" s="2" t="s">
        <v>33</v>
      </c>
      <c r="B14" s="2" t="s">
        <v>49</v>
      </c>
      <c r="C14" s="6"/>
      <c r="D14" s="6"/>
      <c r="E14" s="6"/>
      <c r="F14" s="6"/>
      <c r="G14" s="16" t="s">
        <v>38</v>
      </c>
      <c r="H14" s="2"/>
    </row>
    <row r="15" spans="1:8" x14ac:dyDescent="0.25">
      <c r="A15" s="2" t="s">
        <v>33</v>
      </c>
      <c r="B15" s="2" t="s">
        <v>50</v>
      </c>
      <c r="C15" s="6"/>
      <c r="D15" s="6"/>
      <c r="E15" s="6"/>
      <c r="F15" s="6"/>
      <c r="G15" s="16" t="s">
        <v>37</v>
      </c>
      <c r="H15" s="2"/>
    </row>
    <row r="16" spans="1:8" ht="15.75" thickBot="1" x14ac:dyDescent="0.3">
      <c r="A16" s="2" t="s">
        <v>33</v>
      </c>
      <c r="B16" s="2" t="s">
        <v>51</v>
      </c>
      <c r="C16" s="19"/>
      <c r="D16" s="6"/>
      <c r="E16" s="19"/>
      <c r="F16" s="6"/>
      <c r="G16" s="16" t="s">
        <v>39</v>
      </c>
      <c r="H16" s="2"/>
    </row>
    <row r="17" spans="1:8" ht="48.75" customHeight="1" thickBot="1" x14ac:dyDescent="0.35">
      <c r="A17" s="2"/>
      <c r="B17" s="18" t="s">
        <v>81</v>
      </c>
      <c r="C17" s="20">
        <f>SUM(C6:C16)</f>
        <v>23690</v>
      </c>
      <c r="D17" s="23"/>
      <c r="E17" s="22"/>
      <c r="F17" s="20">
        <f>SUM(F6:F16)</f>
        <v>18195</v>
      </c>
      <c r="G17" s="6"/>
      <c r="H17" s="2"/>
    </row>
    <row r="18" spans="1:8" x14ac:dyDescent="0.25">
      <c r="B18" s="1"/>
      <c r="C18" s="10"/>
      <c r="D18" s="10"/>
      <c r="E18" s="10"/>
      <c r="F18" s="10"/>
      <c r="G18" s="10"/>
    </row>
    <row r="19" spans="1:8" ht="30" x14ac:dyDescent="0.25">
      <c r="A19" s="3" t="s">
        <v>21</v>
      </c>
      <c r="B19" s="3" t="s">
        <v>67</v>
      </c>
      <c r="C19" s="5" t="s">
        <v>60</v>
      </c>
      <c r="D19" s="5" t="s">
        <v>11</v>
      </c>
      <c r="E19" s="24" t="s">
        <v>42</v>
      </c>
      <c r="F19" s="5" t="s">
        <v>40</v>
      </c>
      <c r="G19" s="5" t="s">
        <v>10</v>
      </c>
      <c r="H19" s="6" t="s">
        <v>16</v>
      </c>
    </row>
    <row r="20" spans="1:8" ht="255" x14ac:dyDescent="0.25">
      <c r="A20" s="2" t="s">
        <v>33</v>
      </c>
      <c r="B20" s="2" t="s">
        <v>24</v>
      </c>
      <c r="C20" s="6"/>
      <c r="D20" s="6"/>
      <c r="E20" s="6"/>
      <c r="F20" s="6"/>
      <c r="G20" s="15" t="s">
        <v>23</v>
      </c>
      <c r="H20" s="2"/>
    </row>
    <row r="21" spans="1:8" ht="30" x14ac:dyDescent="0.25">
      <c r="A21" s="2" t="s">
        <v>33</v>
      </c>
      <c r="B21" s="2" t="s">
        <v>25</v>
      </c>
      <c r="C21" s="6"/>
      <c r="D21" s="6"/>
      <c r="E21" s="6"/>
      <c r="F21" s="6"/>
      <c r="G21" s="15" t="s">
        <v>58</v>
      </c>
      <c r="H21" s="2"/>
    </row>
    <row r="22" spans="1:8" x14ac:dyDescent="0.25">
      <c r="A22" s="2" t="s">
        <v>33</v>
      </c>
      <c r="B22" s="2" t="s">
        <v>30</v>
      </c>
      <c r="C22" s="6"/>
      <c r="D22" s="6"/>
      <c r="E22" s="6"/>
      <c r="F22" s="6"/>
      <c r="G22" s="15" t="s">
        <v>18</v>
      </c>
      <c r="H22" s="2"/>
    </row>
    <row r="23" spans="1:8" x14ac:dyDescent="0.25">
      <c r="A23" s="2" t="s">
        <v>33</v>
      </c>
      <c r="B23" s="2" t="s">
        <v>26</v>
      </c>
      <c r="C23" s="6"/>
      <c r="D23" s="6"/>
      <c r="E23" s="6"/>
      <c r="F23" s="6"/>
      <c r="G23" s="15" t="s">
        <v>28</v>
      </c>
      <c r="H23" s="2"/>
    </row>
    <row r="24" spans="1:8" ht="45" x14ac:dyDescent="0.25">
      <c r="A24" s="2" t="s">
        <v>33</v>
      </c>
      <c r="B24" s="2" t="s">
        <v>27</v>
      </c>
      <c r="C24" s="6"/>
      <c r="D24" s="6"/>
      <c r="E24" s="6"/>
      <c r="F24" s="6"/>
      <c r="G24" s="15" t="s">
        <v>56</v>
      </c>
      <c r="H24" s="2"/>
    </row>
    <row r="25" spans="1:8" x14ac:dyDescent="0.25">
      <c r="A25" s="2" t="s">
        <v>33</v>
      </c>
      <c r="B25" s="2" t="s">
        <v>31</v>
      </c>
      <c r="C25" s="6"/>
      <c r="D25" s="6"/>
      <c r="E25" s="6"/>
      <c r="F25" s="6"/>
      <c r="G25" s="15" t="s">
        <v>22</v>
      </c>
      <c r="H25" s="2"/>
    </row>
    <row r="26" spans="1:8" ht="30" x14ac:dyDescent="0.25">
      <c r="A26" s="2" t="s">
        <v>33</v>
      </c>
      <c r="B26" s="2" t="s">
        <v>47</v>
      </c>
      <c r="C26" s="6"/>
      <c r="D26" s="6"/>
      <c r="E26" s="6"/>
      <c r="F26" s="6"/>
      <c r="G26" s="15" t="s">
        <v>20</v>
      </c>
      <c r="H26" s="2"/>
    </row>
    <row r="27" spans="1:8" x14ac:dyDescent="0.25">
      <c r="A27" s="2" t="s">
        <v>33</v>
      </c>
      <c r="B27" s="2" t="s">
        <v>35</v>
      </c>
      <c r="C27" s="6"/>
      <c r="D27" s="6"/>
      <c r="E27" s="6"/>
      <c r="F27" s="6"/>
      <c r="G27" s="15" t="s">
        <v>32</v>
      </c>
      <c r="H27" s="2"/>
    </row>
    <row r="28" spans="1:8" x14ac:dyDescent="0.25">
      <c r="A28" s="2" t="s">
        <v>33</v>
      </c>
      <c r="B28" s="2" t="s">
        <v>52</v>
      </c>
      <c r="C28" s="6"/>
      <c r="D28" s="6"/>
      <c r="E28" s="6"/>
      <c r="F28" s="6"/>
      <c r="G28" s="16" t="s">
        <v>36</v>
      </c>
      <c r="H28" s="2"/>
    </row>
    <row r="29" spans="1:8" x14ac:dyDescent="0.25">
      <c r="A29" s="2" t="s">
        <v>33</v>
      </c>
      <c r="B29" s="2" t="s">
        <v>53</v>
      </c>
      <c r="C29" s="6"/>
      <c r="D29" s="6"/>
      <c r="E29" s="6"/>
      <c r="F29" s="6"/>
      <c r="G29" s="16" t="s">
        <v>38</v>
      </c>
      <c r="H29" s="2"/>
    </row>
    <row r="30" spans="1:8" x14ac:dyDescent="0.25">
      <c r="A30" s="2" t="s">
        <v>33</v>
      </c>
      <c r="B30" s="2" t="s">
        <v>54</v>
      </c>
      <c r="C30" s="6"/>
      <c r="D30" s="6"/>
      <c r="E30" s="6"/>
      <c r="F30" s="6"/>
      <c r="G30" s="16" t="s">
        <v>37</v>
      </c>
      <c r="H30" s="2"/>
    </row>
    <row r="31" spans="1:8" x14ac:dyDescent="0.25">
      <c r="A31" s="2" t="s">
        <v>33</v>
      </c>
      <c r="B31" s="35" t="s">
        <v>55</v>
      </c>
      <c r="C31" s="19"/>
      <c r="D31" s="19"/>
      <c r="E31" s="19"/>
      <c r="F31" s="19"/>
      <c r="G31" s="36" t="s">
        <v>39</v>
      </c>
      <c r="H31" s="2"/>
    </row>
    <row r="32" spans="1:8" s="46" customFormat="1" x14ac:dyDescent="0.25">
      <c r="A32" s="43" t="s">
        <v>33</v>
      </c>
      <c r="B32" s="43" t="s">
        <v>61</v>
      </c>
      <c r="C32" s="44"/>
      <c r="D32" s="44"/>
      <c r="E32" s="44"/>
      <c r="F32" s="44"/>
      <c r="G32" s="45" t="s">
        <v>63</v>
      </c>
      <c r="H32" s="43"/>
    </row>
    <row r="33" spans="1:8" s="46" customFormat="1" x14ac:dyDescent="0.25">
      <c r="A33" s="43" t="s">
        <v>33</v>
      </c>
      <c r="B33" s="43" t="s">
        <v>62</v>
      </c>
      <c r="C33" s="44"/>
      <c r="D33" s="44"/>
      <c r="E33" s="44"/>
      <c r="F33" s="44"/>
      <c r="G33" s="45" t="s">
        <v>64</v>
      </c>
      <c r="H33" s="43"/>
    </row>
    <row r="34" spans="1:8" s="46" customFormat="1" x14ac:dyDescent="0.25">
      <c r="A34" s="43" t="s">
        <v>33</v>
      </c>
      <c r="B34" s="43" t="s">
        <v>68</v>
      </c>
      <c r="C34" s="44"/>
      <c r="D34" s="44"/>
      <c r="E34" s="44"/>
      <c r="F34" s="44"/>
      <c r="G34" s="45" t="s">
        <v>65</v>
      </c>
      <c r="H34" s="43"/>
    </row>
    <row r="35" spans="1:8" ht="39" customHeight="1" thickBot="1" x14ac:dyDescent="0.35">
      <c r="A35" s="42"/>
      <c r="B35" s="37" t="s">
        <v>29</v>
      </c>
      <c r="C35" s="38">
        <f>SUM(C20:C31)</f>
        <v>0</v>
      </c>
      <c r="D35" s="39"/>
      <c r="E35" s="40"/>
      <c r="F35" s="38">
        <f>SUM(F20:F31)</f>
        <v>0</v>
      </c>
      <c r="G35" s="41"/>
      <c r="H35" s="2"/>
    </row>
    <row r="36" spans="1:8" ht="53.25" customHeight="1" thickBot="1" x14ac:dyDescent="0.4">
      <c r="C36" s="59" t="s">
        <v>41</v>
      </c>
      <c r="D36" s="59"/>
      <c r="E36" s="61"/>
      <c r="F36" s="17">
        <f>F17+F35</f>
        <v>18195</v>
      </c>
      <c r="G36" s="10"/>
    </row>
    <row r="37" spans="1:8" ht="90" customHeight="1" x14ac:dyDescent="0.3">
      <c r="A37" s="54" t="s">
        <v>44</v>
      </c>
      <c r="B37" s="55"/>
      <c r="C37" s="55"/>
      <c r="D37" s="10"/>
      <c r="E37" s="10"/>
      <c r="F37" s="10"/>
      <c r="G37" s="10"/>
    </row>
    <row r="38" spans="1:8" x14ac:dyDescent="0.25">
      <c r="A38" s="3" t="s">
        <v>21</v>
      </c>
      <c r="B38" s="3" t="s">
        <v>9</v>
      </c>
      <c r="C38" s="5" t="s">
        <v>1</v>
      </c>
      <c r="D38" s="10"/>
      <c r="E38" s="10"/>
      <c r="F38" s="10"/>
      <c r="G38" s="10"/>
    </row>
    <row r="39" spans="1:8" x14ac:dyDescent="0.25">
      <c r="A39" s="2" t="s">
        <v>33</v>
      </c>
      <c r="B39" s="2" t="s">
        <v>71</v>
      </c>
      <c r="C39" s="47"/>
    </row>
    <row r="40" spans="1:8" x14ac:dyDescent="0.25">
      <c r="A40" s="2" t="s">
        <v>33</v>
      </c>
      <c r="B40" s="2" t="s">
        <v>2</v>
      </c>
      <c r="C40" s="6"/>
    </row>
    <row r="41" spans="1:8" x14ac:dyDescent="0.25">
      <c r="A41" s="2" t="s">
        <v>33</v>
      </c>
      <c r="B41" s="2" t="s">
        <v>2</v>
      </c>
      <c r="C41" s="6"/>
    </row>
    <row r="42" spans="1:8" x14ac:dyDescent="0.25">
      <c r="A42" s="2" t="s">
        <v>33</v>
      </c>
      <c r="B42" s="2" t="s">
        <v>2</v>
      </c>
      <c r="C42" s="6"/>
    </row>
    <row r="43" spans="1:8" x14ac:dyDescent="0.25">
      <c r="A43" s="2"/>
      <c r="B43" s="3" t="s">
        <v>0</v>
      </c>
      <c r="C43" s="12">
        <f>SUM(C39:C42)</f>
        <v>0</v>
      </c>
      <c r="D43" s="10"/>
      <c r="E43" s="10"/>
      <c r="F43" s="10"/>
      <c r="G43" s="10"/>
    </row>
    <row r="44" spans="1:8" ht="36.75" customHeight="1" x14ac:dyDescent="0.25">
      <c r="A44" s="27"/>
      <c r="B44" s="27"/>
      <c r="C44" s="32"/>
    </row>
    <row r="45" spans="1:8" x14ac:dyDescent="0.25">
      <c r="A45" s="3" t="s">
        <v>21</v>
      </c>
      <c r="B45" s="3" t="s">
        <v>3</v>
      </c>
      <c r="C45" s="5" t="s">
        <v>4</v>
      </c>
      <c r="D45" s="10"/>
      <c r="E45" s="10"/>
      <c r="F45" s="10"/>
      <c r="G45" s="10"/>
    </row>
    <row r="46" spans="1:8" x14ac:dyDescent="0.25">
      <c r="A46" s="2" t="s">
        <v>34</v>
      </c>
      <c r="B46" s="2" t="s">
        <v>2</v>
      </c>
      <c r="C46" s="11"/>
      <c r="D46" s="14"/>
      <c r="E46" s="14"/>
      <c r="F46" s="14"/>
      <c r="G46" s="14"/>
    </row>
    <row r="47" spans="1:8" x14ac:dyDescent="0.25">
      <c r="A47" s="2" t="s">
        <v>34</v>
      </c>
      <c r="B47" s="2" t="s">
        <v>2</v>
      </c>
      <c r="C47" s="11"/>
      <c r="D47" s="14"/>
      <c r="E47" s="14"/>
      <c r="F47" s="14"/>
      <c r="G47" s="14"/>
    </row>
    <row r="48" spans="1:8" x14ac:dyDescent="0.25">
      <c r="A48" s="2" t="s">
        <v>34</v>
      </c>
      <c r="B48" s="2" t="s">
        <v>2</v>
      </c>
      <c r="C48" s="11"/>
      <c r="D48" s="14"/>
      <c r="E48" s="14"/>
      <c r="F48" s="14"/>
      <c r="G48" s="14"/>
    </row>
    <row r="49" spans="1:8" x14ac:dyDescent="0.25">
      <c r="A49" s="2" t="s">
        <v>34</v>
      </c>
      <c r="B49" s="2" t="s">
        <v>2</v>
      </c>
      <c r="C49" s="11"/>
      <c r="D49" s="14"/>
      <c r="E49" s="14"/>
      <c r="F49" s="14"/>
      <c r="G49" s="14"/>
    </row>
    <row r="50" spans="1:8" x14ac:dyDescent="0.25">
      <c r="A50" s="2"/>
      <c r="B50" s="3" t="s">
        <v>0</v>
      </c>
      <c r="C50" s="12">
        <f>SUM(C46:C49)</f>
        <v>0</v>
      </c>
      <c r="D50" s="13"/>
      <c r="E50" s="13"/>
      <c r="F50" s="13"/>
      <c r="G50" s="13"/>
    </row>
    <row r="51" spans="1:8" ht="36" customHeight="1" x14ac:dyDescent="0.25">
      <c r="A51" s="27"/>
      <c r="B51" s="27"/>
      <c r="C51" s="32"/>
    </row>
    <row r="52" spans="1:8" x14ac:dyDescent="0.25">
      <c r="A52" s="3" t="s">
        <v>21</v>
      </c>
      <c r="B52" s="3" t="s">
        <v>5</v>
      </c>
      <c r="C52" s="5" t="s">
        <v>4</v>
      </c>
      <c r="D52" s="10"/>
      <c r="E52" s="10"/>
      <c r="F52" s="10"/>
      <c r="G52" s="10"/>
    </row>
    <row r="53" spans="1:8" x14ac:dyDescent="0.25">
      <c r="A53" s="2" t="s">
        <v>34</v>
      </c>
      <c r="B53" s="2" t="s">
        <v>72</v>
      </c>
      <c r="C53" s="50"/>
      <c r="D53" s="14"/>
      <c r="E53" s="14"/>
      <c r="F53" s="14"/>
      <c r="G53" s="14"/>
    </row>
    <row r="54" spans="1:8" x14ac:dyDescent="0.25">
      <c r="A54" s="2" t="s">
        <v>34</v>
      </c>
      <c r="B54" s="2" t="s">
        <v>2</v>
      </c>
      <c r="C54" s="11"/>
      <c r="D54" s="14"/>
      <c r="E54" s="14"/>
      <c r="F54" s="14"/>
      <c r="G54" s="14"/>
    </row>
    <row r="55" spans="1:8" x14ac:dyDescent="0.25">
      <c r="A55" s="2" t="s">
        <v>34</v>
      </c>
      <c r="B55" s="2" t="s">
        <v>2</v>
      </c>
      <c r="C55" s="11"/>
      <c r="D55" s="14"/>
      <c r="E55" s="14"/>
      <c r="F55" s="14"/>
      <c r="G55" s="14"/>
    </row>
    <row r="56" spans="1:8" x14ac:dyDescent="0.25">
      <c r="A56" s="2" t="s">
        <v>34</v>
      </c>
      <c r="B56" s="2" t="s">
        <v>2</v>
      </c>
      <c r="C56" s="11"/>
      <c r="D56" s="14"/>
      <c r="E56" s="14"/>
      <c r="F56" s="14"/>
      <c r="G56" s="14"/>
    </row>
    <row r="57" spans="1:8" x14ac:dyDescent="0.25">
      <c r="A57" s="2"/>
      <c r="B57" s="3" t="s">
        <v>0</v>
      </c>
      <c r="C57" s="12">
        <f>SUM(C53:C56)</f>
        <v>0</v>
      </c>
      <c r="D57" s="13"/>
      <c r="E57" s="13"/>
      <c r="F57" s="13"/>
      <c r="G57" s="13"/>
    </row>
    <row r="58" spans="1:8" ht="40.5" customHeight="1" x14ac:dyDescent="0.25">
      <c r="A58" s="27"/>
      <c r="B58" s="27"/>
      <c r="C58" s="32"/>
    </row>
    <row r="59" spans="1:8" ht="40.5" customHeight="1" x14ac:dyDescent="0.3">
      <c r="A59" s="57" t="s">
        <v>45</v>
      </c>
      <c r="B59" s="57"/>
      <c r="C59" s="57"/>
      <c r="D59" s="57"/>
      <c r="E59" s="57"/>
      <c r="F59" s="57"/>
    </row>
    <row r="60" spans="1:8" ht="30" x14ac:dyDescent="0.25">
      <c r="A60" s="3" t="s">
        <v>21</v>
      </c>
      <c r="B60" s="4" t="s">
        <v>8</v>
      </c>
      <c r="C60" s="5" t="s">
        <v>43</v>
      </c>
      <c r="D60" s="5" t="s">
        <v>11</v>
      </c>
      <c r="E60" s="24" t="s">
        <v>42</v>
      </c>
      <c r="F60" s="5" t="s">
        <v>40</v>
      </c>
      <c r="G60" s="10"/>
    </row>
    <row r="61" spans="1:8" x14ac:dyDescent="0.25">
      <c r="A61" s="2" t="s">
        <v>33</v>
      </c>
      <c r="B61" s="2" t="s">
        <v>2</v>
      </c>
      <c r="C61" s="11"/>
      <c r="D61" s="6"/>
      <c r="E61" s="49"/>
      <c r="F61" s="48"/>
      <c r="G61" s="14"/>
    </row>
    <row r="62" spans="1:8" x14ac:dyDescent="0.25">
      <c r="A62" s="2" t="s">
        <v>33</v>
      </c>
      <c r="B62" s="2" t="s">
        <v>2</v>
      </c>
      <c r="C62" s="11"/>
      <c r="D62" s="6"/>
      <c r="E62" s="6"/>
      <c r="F62" s="6"/>
      <c r="G62" s="14"/>
    </row>
    <row r="63" spans="1:8" x14ac:dyDescent="0.25">
      <c r="A63" s="2" t="s">
        <v>33</v>
      </c>
      <c r="B63" s="2" t="s">
        <v>2</v>
      </c>
      <c r="C63" s="11"/>
      <c r="D63" s="6"/>
      <c r="E63" s="6"/>
      <c r="F63" s="6"/>
      <c r="G63" s="14"/>
    </row>
    <row r="64" spans="1:8" x14ac:dyDescent="0.25">
      <c r="A64" s="2" t="s">
        <v>33</v>
      </c>
      <c r="B64" s="2" t="s">
        <v>2</v>
      </c>
      <c r="C64" s="11"/>
      <c r="D64" s="6"/>
      <c r="E64" s="6"/>
      <c r="F64" s="6"/>
      <c r="G64" s="14"/>
      <c r="H64" s="7"/>
    </row>
    <row r="65" spans="1:7" ht="15.75" thickBot="1" x14ac:dyDescent="0.3">
      <c r="A65" s="2" t="s">
        <v>33</v>
      </c>
      <c r="B65" s="2" t="s">
        <v>2</v>
      </c>
      <c r="C65" s="11"/>
      <c r="D65" s="6"/>
      <c r="E65" s="6"/>
      <c r="F65" s="6"/>
      <c r="G65" s="14"/>
    </row>
    <row r="66" spans="1:7" ht="39.75" customHeight="1" thickBot="1" x14ac:dyDescent="0.3">
      <c r="A66" s="2"/>
      <c r="B66" s="3" t="s">
        <v>0</v>
      </c>
      <c r="C66" s="12">
        <f>SUM(C61:C65)</f>
        <v>0</v>
      </c>
      <c r="D66" s="29"/>
      <c r="E66" s="29"/>
      <c r="F66" s="20">
        <f>SUM(F44:F65)</f>
        <v>0</v>
      </c>
      <c r="G66" s="13"/>
    </row>
    <row r="67" spans="1:7" ht="38.25" customHeight="1" x14ac:dyDescent="0.25">
      <c r="A67" s="27"/>
      <c r="B67" s="28"/>
      <c r="C67" s="29"/>
      <c r="D67" s="29"/>
      <c r="E67" s="29"/>
      <c r="F67" s="29"/>
    </row>
    <row r="68" spans="1:7" x14ac:dyDescent="0.25">
      <c r="A68" s="25" t="s">
        <v>21</v>
      </c>
      <c r="B68" s="4" t="s">
        <v>7</v>
      </c>
      <c r="C68" s="5" t="s">
        <v>43</v>
      </c>
      <c r="D68" s="6"/>
      <c r="E68" s="6"/>
      <c r="F68" s="6"/>
      <c r="G68" s="10"/>
    </row>
    <row r="69" spans="1:7" x14ac:dyDescent="0.25">
      <c r="A69" s="26"/>
      <c r="B69" s="2" t="s">
        <v>73</v>
      </c>
      <c r="C69" s="50"/>
      <c r="D69" s="6"/>
      <c r="E69" s="6">
        <v>0</v>
      </c>
      <c r="F69" s="51"/>
      <c r="G69" s="14"/>
    </row>
    <row r="70" spans="1:7" x14ac:dyDescent="0.25">
      <c r="A70" s="26"/>
      <c r="B70" s="2" t="s">
        <v>2</v>
      </c>
      <c r="C70" s="11"/>
      <c r="D70" s="6"/>
      <c r="E70" s="6"/>
      <c r="F70" s="6"/>
      <c r="G70" s="14"/>
    </row>
    <row r="71" spans="1:7" x14ac:dyDescent="0.25">
      <c r="A71" s="26"/>
      <c r="B71" s="2" t="s">
        <v>2</v>
      </c>
      <c r="C71" s="11"/>
      <c r="D71" s="6"/>
      <c r="E71" s="6"/>
      <c r="F71" s="6"/>
      <c r="G71" s="14"/>
    </row>
    <row r="72" spans="1:7" x14ac:dyDescent="0.25">
      <c r="A72" s="26"/>
      <c r="B72" s="2" t="s">
        <v>2</v>
      </c>
      <c r="C72" s="11"/>
      <c r="D72" s="6"/>
      <c r="E72" s="6"/>
      <c r="F72" s="6"/>
      <c r="G72" s="14"/>
    </row>
    <row r="73" spans="1:7" ht="15.75" thickBot="1" x14ac:dyDescent="0.3">
      <c r="A73" s="26"/>
      <c r="B73" s="2" t="s">
        <v>2</v>
      </c>
      <c r="C73" s="11"/>
      <c r="D73" s="6"/>
      <c r="E73" s="6"/>
      <c r="F73" s="6"/>
      <c r="G73" s="14"/>
    </row>
    <row r="74" spans="1:7" ht="42.75" customHeight="1" thickBot="1" x14ac:dyDescent="0.3">
      <c r="A74" s="26"/>
      <c r="B74" s="3" t="s">
        <v>0</v>
      </c>
      <c r="C74" s="12">
        <f>SUM(C69:C73)</f>
        <v>0</v>
      </c>
      <c r="D74" s="29"/>
      <c r="E74" s="29"/>
      <c r="F74" s="20"/>
      <c r="G74" s="13"/>
    </row>
    <row r="75" spans="1:7" ht="37.5" customHeight="1" x14ac:dyDescent="0.25">
      <c r="A75" s="27"/>
      <c r="B75" s="30"/>
      <c r="C75" s="31"/>
      <c r="D75" s="29"/>
      <c r="E75" s="29"/>
      <c r="F75" s="29"/>
      <c r="G75" s="13"/>
    </row>
    <row r="76" spans="1:7" x14ac:dyDescent="0.25">
      <c r="A76" s="25" t="s">
        <v>21</v>
      </c>
      <c r="B76" s="4" t="s">
        <v>6</v>
      </c>
      <c r="C76" s="5" t="s">
        <v>43</v>
      </c>
      <c r="D76" s="6"/>
      <c r="E76" s="47"/>
      <c r="F76" s="48"/>
      <c r="G76" s="10"/>
    </row>
    <row r="77" spans="1:7" x14ac:dyDescent="0.25">
      <c r="A77" s="26"/>
      <c r="B77" s="2" t="s">
        <v>71</v>
      </c>
      <c r="C77" s="52"/>
      <c r="D77" s="6"/>
      <c r="E77" s="6"/>
      <c r="F77" s="48"/>
      <c r="G77" s="14"/>
    </row>
    <row r="78" spans="1:7" x14ac:dyDescent="0.25">
      <c r="A78" s="26"/>
      <c r="B78" s="2" t="s">
        <v>2</v>
      </c>
      <c r="C78" s="11"/>
      <c r="D78" s="6"/>
      <c r="E78" s="6"/>
      <c r="F78" s="6"/>
      <c r="G78" s="14"/>
    </row>
    <row r="79" spans="1:7" x14ac:dyDescent="0.25">
      <c r="A79" s="26"/>
      <c r="B79" s="2" t="s">
        <v>2</v>
      </c>
      <c r="C79" s="11"/>
      <c r="D79" s="6"/>
      <c r="E79" s="6"/>
      <c r="F79" s="6"/>
      <c r="G79" s="14"/>
    </row>
    <row r="80" spans="1:7" x14ac:dyDescent="0.25">
      <c r="A80" s="2"/>
      <c r="B80" s="2" t="s">
        <v>2</v>
      </c>
      <c r="C80" s="11"/>
      <c r="D80" s="6"/>
      <c r="E80" s="6"/>
      <c r="F80" s="6"/>
      <c r="G80" s="14"/>
    </row>
    <row r="81" spans="1:7" ht="15.75" thickBot="1" x14ac:dyDescent="0.3">
      <c r="A81" s="2"/>
      <c r="B81" s="2" t="s">
        <v>2</v>
      </c>
      <c r="C81" s="11"/>
      <c r="D81" s="6"/>
      <c r="E81" s="19"/>
      <c r="F81" s="6"/>
      <c r="G81" s="14"/>
    </row>
    <row r="82" spans="1:7" ht="39.75" customHeight="1" thickBot="1" x14ac:dyDescent="0.3">
      <c r="A82" s="2"/>
      <c r="B82" s="3" t="s">
        <v>0</v>
      </c>
      <c r="C82" s="12"/>
      <c r="D82" s="29"/>
      <c r="E82" s="33"/>
      <c r="F82" s="53"/>
      <c r="G82" s="13"/>
    </row>
    <row r="83" spans="1:7" ht="41.25" customHeight="1" x14ac:dyDescent="0.25">
      <c r="A83" s="28"/>
      <c r="B83" s="28"/>
      <c r="C83" s="29"/>
      <c r="D83" s="21"/>
      <c r="E83" s="22"/>
      <c r="F83" s="29"/>
    </row>
    <row r="84" spans="1:7" x14ac:dyDescent="0.25">
      <c r="B84" s="1"/>
      <c r="D84" s="13"/>
      <c r="E84" s="13"/>
      <c r="F84" s="13"/>
    </row>
    <row r="85" spans="1:7" x14ac:dyDescent="0.25">
      <c r="D85" s="10"/>
      <c r="E85" s="10"/>
      <c r="F85" s="10"/>
    </row>
    <row r="86" spans="1:7" x14ac:dyDescent="0.25">
      <c r="D86" s="14"/>
      <c r="E86" s="14"/>
      <c r="F86" s="14"/>
    </row>
    <row r="87" spans="1:7" x14ac:dyDescent="0.25">
      <c r="D87" s="14"/>
      <c r="E87" s="14"/>
      <c r="F87" s="14"/>
    </row>
    <row r="88" spans="1:7" x14ac:dyDescent="0.25">
      <c r="D88" s="14"/>
      <c r="E88" s="14"/>
      <c r="F88" s="14"/>
    </row>
    <row r="89" spans="1:7" x14ac:dyDescent="0.25">
      <c r="D89" s="14"/>
      <c r="E89" s="14"/>
      <c r="F89" s="14"/>
    </row>
    <row r="90" spans="1:7" x14ac:dyDescent="0.25">
      <c r="D90" s="14"/>
      <c r="E90" s="14"/>
      <c r="F90" s="14"/>
    </row>
    <row r="91" spans="1:7" x14ac:dyDescent="0.25">
      <c r="D91" s="13"/>
      <c r="E91" s="13"/>
      <c r="F91" s="13"/>
    </row>
  </sheetData>
  <mergeCells count="7">
    <mergeCell ref="A37:C37"/>
    <mergeCell ref="A3:G3"/>
    <mergeCell ref="A59:F59"/>
    <mergeCell ref="A4:G4"/>
    <mergeCell ref="B1:F1"/>
    <mergeCell ref="B2:F2"/>
    <mergeCell ref="C36:E36"/>
  </mergeCells>
  <pageMargins left="0.7" right="0.7" top="0.75" bottom="0.75" header="0.3" footer="0.3"/>
  <pageSetup scale="2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Sheet1!_Toc493221903</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OMES</dc:creator>
  <cp:lastModifiedBy>Cini Zacharia</cp:lastModifiedBy>
  <cp:lastPrinted>2024-07-08T14:22:08Z</cp:lastPrinted>
  <dcterms:created xsi:type="dcterms:W3CDTF">2019-02-15T18:27:47Z</dcterms:created>
  <dcterms:modified xsi:type="dcterms:W3CDTF">2024-10-24T17:45:59Z</dcterms:modified>
</cp:coreProperties>
</file>