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I:\Dept\Procurement\02 Acquisitions\Statewide\SW0243-Security Screening Equip &amp; Services\05 Vendor Responses\EV0-487\Linev Systems\"/>
    </mc:Choice>
  </mc:AlternateContent>
  <xr:revisionPtr revIDLastSave="0" documentId="13_ncr:1_{AE11C7BE-DFDE-4990-8E68-6C8AA8B78333}"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Toc493221903" localSheetId="0">Sheet1!$B$64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6" i="1" l="1"/>
  <c r="F35" i="1"/>
  <c r="F17" i="1"/>
  <c r="C35" i="1"/>
  <c r="C17" i="1"/>
  <c r="F36" i="1" l="1"/>
  <c r="F74" i="1"/>
  <c r="F96" i="1" s="1"/>
  <c r="C74" i="1" l="1"/>
  <c r="C96" i="1" l="1"/>
  <c r="C66" i="1"/>
  <c r="C57" i="1"/>
  <c r="C50" i="1"/>
  <c r="C43" i="1"/>
</calcChain>
</file>

<file path=xl/sharedStrings.xml><?xml version="1.0" encoding="utf-8"?>
<sst xmlns="http://schemas.openxmlformats.org/spreadsheetml/2006/main" count="193" uniqueCount="96">
  <si>
    <t>Total</t>
  </si>
  <si>
    <t>Percent off List</t>
  </si>
  <si>
    <t>Example</t>
  </si>
  <si>
    <t>Services - Hourly Not to Exceed Rate</t>
  </si>
  <si>
    <t>Hourly Rate</t>
  </si>
  <si>
    <t>Training - Hourly Not to Exceed Rate</t>
  </si>
  <si>
    <t xml:space="preserve">Value Added Items </t>
  </si>
  <si>
    <t>Other costs not specified above</t>
  </si>
  <si>
    <t>Inspections/Reports/Calibration/Installation</t>
  </si>
  <si>
    <t>Other Equipment/Accessories/Supplies - % off List Price</t>
  </si>
  <si>
    <t>Description</t>
  </si>
  <si>
    <t>Qty</t>
  </si>
  <si>
    <t>Description (Installation and Training)</t>
  </si>
  <si>
    <t>Description (Advanced Software Package)</t>
  </si>
  <si>
    <t>Description (Preventative Maintenance Inspections (PMI)</t>
  </si>
  <si>
    <t xml:space="preserve">Description of Approved Equal/Equivalent </t>
  </si>
  <si>
    <t>FOB Destination</t>
  </si>
  <si>
    <t>Yearly PMI and radiation leak test, for years 1, 2, 3 &amp; 4
-Operator refresher training, 12 months after installation</t>
  </si>
  <si>
    <t>Section</t>
  </si>
  <si>
    <t>Software</t>
  </si>
  <si>
    <t>Description (Crating &amp; Rigging)</t>
  </si>
  <si>
    <t>Description (Installation)</t>
  </si>
  <si>
    <t>Year 1</t>
  </si>
  <si>
    <t>C.</t>
  </si>
  <si>
    <t>B.</t>
  </si>
  <si>
    <t>Description (Warranty year 1)</t>
  </si>
  <si>
    <t>Year 2 (additional 1 year)</t>
  </si>
  <si>
    <t>Year 4 (additional 3 years)</t>
  </si>
  <si>
    <t>Year 3 (additional 2 years)</t>
  </si>
  <si>
    <t>Year 5 (additional 4 years)</t>
  </si>
  <si>
    <t>Total Amount</t>
  </si>
  <si>
    <t>Mandatory Equipment Grand Total</t>
  </si>
  <si>
    <t>Discount/
Percent of list</t>
  </si>
  <si>
    <t>Cost/List Price</t>
  </si>
  <si>
    <t xml:space="preserve">Follow directions in the soliciation specifications to complete the information below.
Enter the Percent off List and Hourly Rates for a group of items and replace "example" with the name of that group. </t>
  </si>
  <si>
    <t>Enter the cost for each line item's cost/list price, quantity, discount off list and the total amount for the line.</t>
  </si>
  <si>
    <r>
      <rPr>
        <b/>
        <u/>
        <sz val="14"/>
        <color theme="1"/>
        <rFont val="Calibri"/>
        <family val="2"/>
        <scheme val="minor"/>
      </rPr>
      <t xml:space="preserve">Instructions for Mandatory Equipment only: </t>
    </r>
    <r>
      <rPr>
        <b/>
        <sz val="14"/>
        <color theme="1"/>
        <rFont val="Calibri"/>
        <family val="2"/>
        <scheme val="minor"/>
      </rPr>
      <t xml:space="preserve">
Enter description/part number starting with line 6, Column B, replace the current decription with your products description/part number, if needed replaced only.  
Enter the cost for each line item's cost/list price, quantity, discount off list and the total amount for the line. If you are submitting an equivalent product provide the description in column H. 
This is for comparision purposes.
Change quantity, column D, to zero (0) if there is no charge or if you are not including this in your response. If not including, enter in the description that you are "not providing and decline" in writing.
</t>
    </r>
  </si>
  <si>
    <t>Description (Preventative Maintenance Inspections PMI)</t>
  </si>
  <si>
    <t>Description (Extended warranty (additional 1 year)</t>
  </si>
  <si>
    <t>Description (Extended warranty (additional 2 years)</t>
  </si>
  <si>
    <t>Description (Extended warranty (additional 3 years)</t>
  </si>
  <si>
    <t>Description (Extended warranty (additional 4 years)</t>
  </si>
  <si>
    <t>Description (Extended warranty, additional 1 year)</t>
  </si>
  <si>
    <t>Description (Extended warranty, additional 2 years)</t>
  </si>
  <si>
    <t>Description (Extended warranty, additional 3 years)</t>
  </si>
  <si>
    <t>Description (Extended warranty, additional 4 years)</t>
  </si>
  <si>
    <t>Unit Installation and Training, calibration and 2 Hrs. of Operators Training by Field Technician
2nd Operator Training six months after installation</t>
  </si>
  <si>
    <t>Unit installation and Training, calibration and 2-Hrs. Operator Training by a Field Technician
2nd Operator Training six months after installation</t>
  </si>
  <si>
    <t>Heavy duty small pitch motorized - length 1334 mm, one (1) for entry and one (1) for exit</t>
  </si>
  <si>
    <t>Roller Table, one (1) for entry and one (1) for exit</t>
  </si>
  <si>
    <t>Cost (list price) MSRP</t>
  </si>
  <si>
    <t>Description (Lift Tables, approximate dimensions: 60” x 120” x 16)</t>
  </si>
  <si>
    <t>Description (Installation of Lift Tables)</t>
  </si>
  <si>
    <t>Lift Tables</t>
  </si>
  <si>
    <t>Installation of Lift Tables at time of Unit Installation</t>
  </si>
  <si>
    <t>Installation of pit/holes in existing cement pad for Lift Tables</t>
  </si>
  <si>
    <t xml:space="preserve">Mandatory Specifications for Equipment (HI-SCAN 6040-2is) </t>
  </si>
  <si>
    <t>Description (Pit/holes dug in existing cement pad for the Lift Tables)</t>
  </si>
  <si>
    <t xml:space="preserve">Exhibit#2 </t>
  </si>
  <si>
    <t xml:space="preserve">EV00000487-Price </t>
  </si>
  <si>
    <t>LINEV-Advanced dual view X-Ray inspection system for automatic explosives and liquid detection.
and liquids detection
Tunnel dimensions:
- 620 (W) x 450 (H) [mm] 24.4" (W) x 17.7" (H)
Max. object size:
- 615 (W) x 440 (H) [mm] 24.2" (W) x 16.1" (H)
Dimensions • Weight:
- 2349 (L) x 1198 (W) x 1351 (H) [mm] approx. 800 kg
- 92.5" (L) x 47.2" (W) x 53.2" (H) approx. 1764 lbs
Includes:
- Two (2) 24" LCD TOUCHSCREEN monitors, (Optional:Keyboard) &amp; Manual
- Standard 24-Month Warranty
On-Site PRIORITY Extended Warranty:
- 24/7/365 On-site service coverage, 24 hr response time
- All labor, travel time and travel expenses
- All replacement parts required
- Unlimited access to 24/7 Technical Support</t>
  </si>
  <si>
    <t>ADW(LINEV DETECTION WARE) - Color image threat detection 
ADW - Fastest Start Up Time - 30 Seconds</t>
  </si>
  <si>
    <t>Tunnel dimensions:
68.9” x 72.8”
Max. object size:
68” x 70.2”
Dimensions / weight:
267.7” (L) x 108.3” (W) 94.5” (H)
Approx. 6614 lbs
Includes:
- (2) 24" LCD TOUCHSCREEN monitor, (Optional  Keyboard) &amp; Manual
- LINEV BV Image Enhancement Functions
- Full Reverse Mode
24-Month On-Site Extended Warranty with Preventative Maintenance:
- On-site service coverage 8:30 am to 5:00 pm, Monday to Friday
- All labor, travel time and travel expenses
- All replacement parts required
- Unlimited access to 24/7 Technical Support</t>
  </si>
  <si>
    <t>Crating and Rigging Not Required</t>
  </si>
  <si>
    <t>Description of Approved Equal/Equivalent</t>
  </si>
  <si>
    <t>Description BV6045DV</t>
  </si>
  <si>
    <t xml:space="preserve">Description (Shipping BV6045DV) </t>
  </si>
  <si>
    <t>Description (BV6045DV 1m Roller Table)</t>
  </si>
  <si>
    <t>BV6045DV: Total</t>
  </si>
  <si>
    <t>Mandatory Specifications for Equipment (BV160180DV) Bulk Scanner</t>
  </si>
  <si>
    <t>Description (BV160180DV)</t>
  </si>
  <si>
    <t>Description (BV160180DV - Feeder Conveyor)</t>
  </si>
  <si>
    <t>Description (Shipping, BV160180DV)</t>
  </si>
  <si>
    <t>Description (BV160180DV Advanced Software)</t>
  </si>
  <si>
    <t>BV160180DV: Total</t>
  </si>
  <si>
    <t>BV5030</t>
  </si>
  <si>
    <t>BV6045</t>
  </si>
  <si>
    <t>BV100100</t>
  </si>
  <si>
    <t>BV100100DV</t>
  </si>
  <si>
    <t>BV160180</t>
  </si>
  <si>
    <t>BV Max Portable Mattress Scanner</t>
  </si>
  <si>
    <t xml:space="preserve">CLEARPASS C.I. </t>
  </si>
  <si>
    <t>CLEARPASS Full Body X-Ray Scanner</t>
  </si>
  <si>
    <t>SMART LTE Singal View Full Body X-Ray Scanner</t>
  </si>
  <si>
    <t>SMART DV Dual View Full Body X-Ray Scanner</t>
  </si>
  <si>
    <t>BV Extended Warranty/Year</t>
  </si>
  <si>
    <t>Body Scanner Extended Warranty/Year</t>
  </si>
  <si>
    <t>Druguard Software</t>
  </si>
  <si>
    <t>A-Eye Software</t>
  </si>
  <si>
    <t>Body Scanner Installation</t>
  </si>
  <si>
    <t>BV Installation</t>
  </si>
  <si>
    <t>Included</t>
  </si>
  <si>
    <t>Yearly PMI and radiation leak test, for years 1 and 2
-Operator refresher training, 12 months after installation</t>
  </si>
  <si>
    <t>AI Baggage Scanner Weapon Detection Software</t>
  </si>
  <si>
    <t>Per Year</t>
  </si>
  <si>
    <t>Supplier Name: LINEV Systems US,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</si>
</sst>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11"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theme="1"/>
      <name val="Calibri"/>
      <family val="2"/>
      <scheme val="minor"/>
    </font>
    <font>
      <b/>
      <sz val="18"/>
      <color theme="1"/>
      <name val="Calibri"/>
      <family val="2"/>
      <scheme val="minor"/>
    </font>
    <font>
      <b/>
      <u/>
      <sz val="14"/>
      <color theme="1"/>
      <name val="Calibri"/>
      <family val="2"/>
      <scheme val="minor"/>
    </font>
    <font>
      <b/>
      <sz val="18"/>
      <color rgb="FFC00000"/>
      <name val="Calibri"/>
      <family val="2"/>
      <scheme val="minor"/>
    </font>
    <font>
      <b/>
      <sz val="18"/>
      <color rgb="FFFF0000"/>
      <name val="Calibri"/>
      <family val="2"/>
      <scheme val="minor"/>
    </font>
    <font>
      <b/>
      <sz val="20"/>
      <color theme="1"/>
      <name val="Calibri"/>
      <family val="2"/>
      <scheme val="minor"/>
    </font>
    <font>
      <sz val="1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thin">
        <color indexed="64"/>
      </left>
      <right/>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4" fillId="0" borderId="0" applyFont="0" applyFill="0" applyBorder="0" applyAlignment="0" applyProtection="0"/>
  </cellStyleXfs>
  <cellXfs count="58">
    <xf numFmtId="0" fontId="0" fillId="0" borderId="0" xfId="0"/>
    <xf numFmtId="0" fontId="1" fillId="0" borderId="0" xfId="0" applyFont="1"/>
    <xf numFmtId="0" fontId="0" fillId="0" borderId="1" xfId="0" applyBorder="1"/>
    <xf numFmtId="0" fontId="1" fillId="0" borderId="1" xfId="0" applyFont="1" applyBorder="1"/>
    <xf numFmtId="0" fontId="1" fillId="0" borderId="1" xfId="0" applyFont="1" applyBorder="1" applyAlignment="1">
      <alignment horizontal="left"/>
    </xf>
    <xf numFmtId="0" fontId="1"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3" fillId="0" borderId="0" xfId="0" applyFont="1"/>
    <xf numFmtId="0" fontId="2" fillId="0" borderId="0" xfId="0" applyFont="1" applyAlignment="1">
      <alignment horizontal="center"/>
    </xf>
    <xf numFmtId="0" fontId="1" fillId="0" borderId="0" xfId="0" applyFont="1" applyAlignment="1">
      <alignment horizontal="center"/>
    </xf>
    <xf numFmtId="44" fontId="0" fillId="0" borderId="1" xfId="1" applyFont="1" applyBorder="1" applyAlignment="1">
      <alignment horizontal="center"/>
    </xf>
    <xf numFmtId="44" fontId="1" fillId="0" borderId="1" xfId="1" applyFont="1" applyBorder="1" applyAlignment="1">
      <alignment horizontal="center"/>
    </xf>
    <xf numFmtId="44" fontId="1" fillId="0" borderId="0" xfId="1" applyFont="1" applyBorder="1" applyAlignment="1">
      <alignment horizontal="center"/>
    </xf>
    <xf numFmtId="44" fontId="0" fillId="0" borderId="0" xfId="1" applyFont="1" applyBorder="1" applyAlignment="1">
      <alignment horizontal="center"/>
    </xf>
    <xf numFmtId="0" fontId="0" fillId="0" borderId="1" xfId="0" applyBorder="1" applyAlignment="1">
      <alignment horizontal="left" wrapText="1"/>
    </xf>
    <xf numFmtId="0" fontId="0" fillId="0" borderId="1" xfId="0" applyBorder="1" applyAlignment="1">
      <alignment horizontal="left"/>
    </xf>
    <xf numFmtId="44" fontId="5" fillId="0" borderId="3" xfId="0" applyNumberFormat="1" applyFont="1" applyBorder="1" applyAlignment="1">
      <alignment horizontal="center"/>
    </xf>
    <xf numFmtId="0" fontId="2" fillId="0" borderId="5" xfId="0" applyFont="1" applyBorder="1" applyAlignment="1">
      <alignment horizontal="right"/>
    </xf>
    <xf numFmtId="0" fontId="0" fillId="0" borderId="4" xfId="0" applyBorder="1" applyAlignment="1">
      <alignment horizontal="center"/>
    </xf>
    <xf numFmtId="44" fontId="1" fillId="0" borderId="3" xfId="1" applyFont="1" applyBorder="1" applyAlignment="1">
      <alignment horizontal="center"/>
    </xf>
    <xf numFmtId="44" fontId="1" fillId="2" borderId="6" xfId="1" applyFont="1" applyFill="1" applyBorder="1" applyAlignment="1">
      <alignment horizontal="center"/>
    </xf>
    <xf numFmtId="44" fontId="1" fillId="2" borderId="5" xfId="1" applyFont="1" applyFill="1" applyBorder="1" applyAlignment="1">
      <alignment horizontal="center"/>
    </xf>
    <xf numFmtId="0" fontId="1" fillId="2" borderId="6" xfId="0" applyFont="1" applyFill="1" applyBorder="1" applyAlignment="1">
      <alignment horizontal="center"/>
    </xf>
    <xf numFmtId="0" fontId="1" fillId="0" borderId="1" xfId="0" applyFont="1" applyBorder="1" applyAlignment="1">
      <alignment horizontal="center" wrapText="1"/>
    </xf>
    <xf numFmtId="0" fontId="1" fillId="0" borderId="5" xfId="0" applyFont="1" applyBorder="1"/>
    <xf numFmtId="0" fontId="0" fillId="0" borderId="5" xfId="0" applyBorder="1"/>
    <xf numFmtId="0" fontId="0" fillId="2" borderId="0" xfId="0" applyFill="1"/>
    <xf numFmtId="0" fontId="0" fillId="2" borderId="1" xfId="0" applyFill="1" applyBorder="1"/>
    <xf numFmtId="0" fontId="0" fillId="2" borderId="1" xfId="0" applyFill="1" applyBorder="1" applyAlignment="1">
      <alignment horizontal="center"/>
    </xf>
    <xf numFmtId="0" fontId="1" fillId="2" borderId="1" xfId="0" applyFont="1" applyFill="1" applyBorder="1"/>
    <xf numFmtId="44" fontId="1" fillId="2" borderId="1" xfId="1" applyFont="1" applyFill="1" applyBorder="1" applyAlignment="1">
      <alignment horizontal="center"/>
    </xf>
    <xf numFmtId="0" fontId="0" fillId="2" borderId="0" xfId="0" applyFill="1" applyAlignment="1">
      <alignment horizontal="center"/>
    </xf>
    <xf numFmtId="0" fontId="0" fillId="2" borderId="4" xfId="0" applyFill="1" applyBorder="1" applyAlignment="1">
      <alignment horizontal="center"/>
    </xf>
    <xf numFmtId="0" fontId="0" fillId="0" borderId="4" xfId="0" applyBorder="1"/>
    <xf numFmtId="0" fontId="0" fillId="0" borderId="4" xfId="0" applyBorder="1" applyAlignment="1">
      <alignment horizontal="left"/>
    </xf>
    <xf numFmtId="0" fontId="2" fillId="0" borderId="8" xfId="0" applyFont="1" applyBorder="1" applyAlignment="1">
      <alignment horizontal="right"/>
    </xf>
    <xf numFmtId="44" fontId="1" fillId="0" borderId="9" xfId="1" applyFont="1" applyBorder="1" applyAlignment="1">
      <alignment horizontal="center"/>
    </xf>
    <xf numFmtId="44" fontId="1" fillId="2" borderId="2" xfId="1" applyFont="1" applyFill="1" applyBorder="1" applyAlignment="1">
      <alignment horizontal="center"/>
    </xf>
    <xf numFmtId="44" fontId="1" fillId="2" borderId="10" xfId="1" applyFont="1" applyFill="1" applyBorder="1" applyAlignment="1">
      <alignment horizontal="center"/>
    </xf>
    <xf numFmtId="0" fontId="0" fillId="0" borderId="11" xfId="0" applyBorder="1" applyAlignment="1">
      <alignment horizontal="center"/>
    </xf>
    <xf numFmtId="0" fontId="0" fillId="0" borderId="11" xfId="0" applyBorder="1"/>
    <xf numFmtId="0" fontId="0" fillId="3" borderId="1" xfId="0" applyFill="1" applyBorder="1"/>
    <xf numFmtId="0" fontId="0" fillId="3" borderId="1" xfId="0" applyFill="1" applyBorder="1" applyAlignment="1">
      <alignment horizontal="center"/>
    </xf>
    <xf numFmtId="0" fontId="0" fillId="3" borderId="1" xfId="0" applyFill="1" applyBorder="1" applyAlignment="1">
      <alignment horizontal="left"/>
    </xf>
    <xf numFmtId="0" fontId="0" fillId="3" borderId="0" xfId="0" applyFill="1"/>
    <xf numFmtId="0" fontId="10" fillId="0" borderId="5" xfId="0" applyFont="1" applyBorder="1" applyAlignment="1">
      <alignment horizontal="left" vertical="center" wrapText="1"/>
    </xf>
    <xf numFmtId="8" fontId="0" fillId="0" borderId="1" xfId="0" applyNumberFormat="1" applyBorder="1" applyAlignment="1">
      <alignment horizontal="center"/>
    </xf>
    <xf numFmtId="8" fontId="0" fillId="0" borderId="4" xfId="0" applyNumberFormat="1" applyBorder="1" applyAlignment="1">
      <alignment horizontal="center"/>
    </xf>
    <xf numFmtId="8" fontId="0" fillId="0" borderId="1" xfId="1" applyNumberFormat="1" applyFont="1" applyBorder="1" applyAlignment="1">
      <alignment horizontal="center"/>
    </xf>
    <xf numFmtId="0" fontId="2" fillId="0" borderId="2" xfId="0" applyFont="1" applyBorder="1" applyAlignment="1">
      <alignment horizontal="left" wrapText="1"/>
    </xf>
    <xf numFmtId="0" fontId="2" fillId="0" borderId="2" xfId="0" applyFont="1" applyBorder="1" applyAlignment="1">
      <alignment horizontal="left"/>
    </xf>
    <xf numFmtId="0" fontId="9" fillId="0" borderId="0" xfId="0" applyFont="1" applyAlignment="1">
      <alignment horizontal="left"/>
    </xf>
    <xf numFmtId="0" fontId="2" fillId="3" borderId="2" xfId="0" applyFont="1" applyFill="1" applyBorder="1" applyAlignment="1">
      <alignment horizontal="left"/>
    </xf>
    <xf numFmtId="0" fontId="7"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5" fillId="0" borderId="7" xfId="0" applyFont="1" applyBorder="1" applyAlignment="1">
      <alignment horizont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5"/>
  <sheetViews>
    <sheetView tabSelected="1" topLeftCell="A70" workbookViewId="0">
      <selection activeCell="B93" sqref="B93"/>
    </sheetView>
  </sheetViews>
  <sheetFormatPr defaultRowHeight="15" x14ac:dyDescent="0.25"/>
  <cols>
    <col min="2" max="2" width="72.42578125" customWidth="1"/>
    <col min="3" max="3" width="30.140625" style="7" customWidth="1"/>
    <col min="4" max="5" width="14.5703125" style="7" customWidth="1"/>
    <col min="6" max="6" width="28.5703125" style="7" customWidth="1"/>
    <col min="7" max="7" width="63" style="7" customWidth="1"/>
    <col min="8" max="8" width="77.85546875" customWidth="1"/>
  </cols>
  <sheetData>
    <row r="1" spans="1:8" s="8" customFormat="1" ht="23.25" x14ac:dyDescent="0.35">
      <c r="B1" s="54" t="s">
        <v>58</v>
      </c>
      <c r="C1" s="55"/>
      <c r="D1" s="55"/>
      <c r="E1" s="55"/>
      <c r="F1" s="55"/>
      <c r="G1" s="9"/>
    </row>
    <row r="2" spans="1:8" s="8" customFormat="1" ht="23.25" x14ac:dyDescent="0.35">
      <c r="B2" s="56" t="s">
        <v>59</v>
      </c>
      <c r="C2" s="56"/>
      <c r="D2" s="56"/>
      <c r="E2" s="56"/>
      <c r="F2" s="56"/>
      <c r="G2" s="9"/>
    </row>
    <row r="3" spans="1:8" ht="53.25" customHeight="1" x14ac:dyDescent="0.4">
      <c r="A3" s="52" t="s">
        <v>95</v>
      </c>
      <c r="B3" s="52"/>
      <c r="C3" s="52"/>
      <c r="D3" s="52"/>
      <c r="E3" s="52"/>
      <c r="F3" s="52"/>
      <c r="G3" s="52"/>
    </row>
    <row r="4" spans="1:8" ht="183.75" customHeight="1" x14ac:dyDescent="0.3">
      <c r="A4" s="50" t="s">
        <v>36</v>
      </c>
      <c r="B4" s="50"/>
      <c r="C4" s="50"/>
      <c r="D4" s="50"/>
      <c r="E4" s="50"/>
      <c r="F4" s="50"/>
      <c r="G4" s="50"/>
    </row>
    <row r="5" spans="1:8" ht="30" x14ac:dyDescent="0.25">
      <c r="A5" s="3" t="s">
        <v>18</v>
      </c>
      <c r="B5" s="3" t="s">
        <v>56</v>
      </c>
      <c r="C5" s="5" t="s">
        <v>50</v>
      </c>
      <c r="D5" s="5" t="s">
        <v>11</v>
      </c>
      <c r="E5" s="24" t="s">
        <v>32</v>
      </c>
      <c r="F5" s="5" t="s">
        <v>30</v>
      </c>
      <c r="G5" s="5" t="s">
        <v>10</v>
      </c>
      <c r="H5" s="6" t="s">
        <v>15</v>
      </c>
    </row>
    <row r="6" spans="1:8" ht="285" x14ac:dyDescent="0.25">
      <c r="A6" s="2" t="s">
        <v>23</v>
      </c>
      <c r="B6" s="2" t="s">
        <v>65</v>
      </c>
      <c r="C6" s="47">
        <v>45302.2</v>
      </c>
      <c r="D6" s="6">
        <v>1</v>
      </c>
      <c r="E6" s="6"/>
      <c r="F6" s="47">
        <v>45302.2</v>
      </c>
      <c r="G6" s="46" t="s">
        <v>60</v>
      </c>
      <c r="H6" s="46"/>
    </row>
    <row r="7" spans="1:8" x14ac:dyDescent="0.25">
      <c r="A7" s="2" t="s">
        <v>23</v>
      </c>
      <c r="B7" s="2" t="s">
        <v>66</v>
      </c>
      <c r="C7" s="47">
        <v>1500</v>
      </c>
      <c r="D7" s="6">
        <v>1</v>
      </c>
      <c r="E7" s="6"/>
      <c r="F7" s="47">
        <v>1500</v>
      </c>
      <c r="G7" s="16" t="s">
        <v>16</v>
      </c>
      <c r="H7" s="2"/>
    </row>
    <row r="8" spans="1:8" ht="45" x14ac:dyDescent="0.25">
      <c r="A8" s="2" t="s">
        <v>23</v>
      </c>
      <c r="B8" s="2" t="s">
        <v>12</v>
      </c>
      <c r="C8" s="47">
        <v>2050</v>
      </c>
      <c r="D8" s="6">
        <v>1</v>
      </c>
      <c r="E8" s="6"/>
      <c r="F8" s="47">
        <v>2050</v>
      </c>
      <c r="G8" s="15" t="s">
        <v>47</v>
      </c>
      <c r="H8" s="15"/>
    </row>
    <row r="9" spans="1:8" ht="30" x14ac:dyDescent="0.25">
      <c r="A9" s="2" t="s">
        <v>23</v>
      </c>
      <c r="B9" s="2" t="s">
        <v>13</v>
      </c>
      <c r="C9" s="6">
        <v>0</v>
      </c>
      <c r="D9" s="6">
        <v>0</v>
      </c>
      <c r="E9" s="6"/>
      <c r="F9" s="6">
        <v>0</v>
      </c>
      <c r="G9" s="46" t="s">
        <v>61</v>
      </c>
      <c r="H9" s="46"/>
    </row>
    <row r="10" spans="1:8" ht="30" x14ac:dyDescent="0.25">
      <c r="A10" s="2" t="s">
        <v>23</v>
      </c>
      <c r="B10" s="2" t="s">
        <v>14</v>
      </c>
      <c r="C10" s="6" t="s">
        <v>91</v>
      </c>
      <c r="D10" s="6">
        <v>2</v>
      </c>
      <c r="E10" s="6"/>
      <c r="F10" s="6" t="s">
        <v>91</v>
      </c>
      <c r="G10" s="15" t="s">
        <v>92</v>
      </c>
      <c r="H10" s="15"/>
    </row>
    <row r="11" spans="1:8" x14ac:dyDescent="0.25">
      <c r="A11" s="2" t="s">
        <v>23</v>
      </c>
      <c r="B11" s="2" t="s">
        <v>67</v>
      </c>
      <c r="C11" s="47">
        <v>750.3</v>
      </c>
      <c r="D11" s="6">
        <v>2</v>
      </c>
      <c r="E11" s="6"/>
      <c r="F11" s="47">
        <v>1500.6</v>
      </c>
      <c r="G11" s="16" t="s">
        <v>49</v>
      </c>
      <c r="H11" s="16"/>
    </row>
    <row r="12" spans="1:8" x14ac:dyDescent="0.25">
      <c r="A12" s="2" t="s">
        <v>23</v>
      </c>
      <c r="B12" s="2" t="s">
        <v>25</v>
      </c>
      <c r="C12" s="6" t="s">
        <v>91</v>
      </c>
      <c r="D12" s="6">
        <v>0</v>
      </c>
      <c r="E12" s="6"/>
      <c r="F12" s="6" t="s">
        <v>91</v>
      </c>
      <c r="G12" s="15" t="s">
        <v>22</v>
      </c>
      <c r="H12" s="15"/>
    </row>
    <row r="13" spans="1:8" x14ac:dyDescent="0.25">
      <c r="A13" s="2" t="s">
        <v>23</v>
      </c>
      <c r="B13" s="2" t="s">
        <v>38</v>
      </c>
      <c r="C13" s="47">
        <v>5500</v>
      </c>
      <c r="D13" s="6">
        <v>1</v>
      </c>
      <c r="E13" s="6"/>
      <c r="F13" s="47">
        <v>5500</v>
      </c>
      <c r="G13" s="16" t="s">
        <v>26</v>
      </c>
      <c r="H13" s="16"/>
    </row>
    <row r="14" spans="1:8" x14ac:dyDescent="0.25">
      <c r="A14" s="2" t="s">
        <v>23</v>
      </c>
      <c r="B14" s="2" t="s">
        <v>39</v>
      </c>
      <c r="C14" s="47">
        <v>5500</v>
      </c>
      <c r="D14" s="6">
        <v>1</v>
      </c>
      <c r="E14" s="6"/>
      <c r="F14" s="47">
        <v>5500</v>
      </c>
      <c r="G14" s="16" t="s">
        <v>28</v>
      </c>
      <c r="H14" s="16"/>
    </row>
    <row r="15" spans="1:8" x14ac:dyDescent="0.25">
      <c r="A15" s="2" t="s">
        <v>23</v>
      </c>
      <c r="B15" s="2" t="s">
        <v>40</v>
      </c>
      <c r="C15" s="47">
        <v>5500</v>
      </c>
      <c r="D15" s="6">
        <v>1</v>
      </c>
      <c r="E15" s="6"/>
      <c r="F15" s="47">
        <v>5500</v>
      </c>
      <c r="G15" s="16" t="s">
        <v>27</v>
      </c>
      <c r="H15" s="16"/>
    </row>
    <row r="16" spans="1:8" ht="15.75" thickBot="1" x14ac:dyDescent="0.3">
      <c r="A16" s="2" t="s">
        <v>23</v>
      </c>
      <c r="B16" s="2" t="s">
        <v>41</v>
      </c>
      <c r="C16" s="48">
        <v>5500</v>
      </c>
      <c r="D16" s="6">
        <v>1</v>
      </c>
      <c r="E16" s="19"/>
      <c r="F16" s="47">
        <v>5500</v>
      </c>
      <c r="G16" s="16" t="s">
        <v>29</v>
      </c>
      <c r="H16" s="16"/>
    </row>
    <row r="17" spans="1:8" ht="48.75" customHeight="1" thickBot="1" x14ac:dyDescent="0.35">
      <c r="A17" s="2"/>
      <c r="B17" s="18" t="s">
        <v>68</v>
      </c>
      <c r="C17" s="20">
        <f>SUM(C6:C16)</f>
        <v>71602.5</v>
      </c>
      <c r="D17" s="23"/>
      <c r="E17" s="22"/>
      <c r="F17" s="20">
        <f>SUM(F6:F16)</f>
        <v>72352.799999999988</v>
      </c>
      <c r="G17" s="6"/>
      <c r="H17" s="2"/>
    </row>
    <row r="18" spans="1:8" x14ac:dyDescent="0.25">
      <c r="B18" s="1"/>
      <c r="C18" s="10"/>
      <c r="D18" s="10"/>
      <c r="E18" s="10"/>
      <c r="F18" s="10"/>
      <c r="G18" s="10"/>
    </row>
    <row r="19" spans="1:8" ht="30" x14ac:dyDescent="0.25">
      <c r="A19" s="3" t="s">
        <v>18</v>
      </c>
      <c r="B19" s="3" t="s">
        <v>69</v>
      </c>
      <c r="C19" s="5" t="s">
        <v>50</v>
      </c>
      <c r="D19" s="5" t="s">
        <v>11</v>
      </c>
      <c r="E19" s="24" t="s">
        <v>32</v>
      </c>
      <c r="F19" s="5" t="s">
        <v>30</v>
      </c>
      <c r="G19" s="5" t="s">
        <v>10</v>
      </c>
      <c r="H19" s="6" t="s">
        <v>64</v>
      </c>
    </row>
    <row r="20" spans="1:8" ht="255" x14ac:dyDescent="0.25">
      <c r="A20" s="2" t="s">
        <v>23</v>
      </c>
      <c r="B20" s="2" t="s">
        <v>70</v>
      </c>
      <c r="C20" s="6"/>
      <c r="D20" s="6"/>
      <c r="E20" s="6"/>
      <c r="F20" s="6"/>
      <c r="G20" s="46" t="s">
        <v>62</v>
      </c>
      <c r="H20" s="46"/>
    </row>
    <row r="21" spans="1:8" ht="30" x14ac:dyDescent="0.25">
      <c r="A21" s="2" t="s">
        <v>23</v>
      </c>
      <c r="B21" s="2" t="s">
        <v>71</v>
      </c>
      <c r="C21" s="6"/>
      <c r="D21" s="6"/>
      <c r="E21" s="6"/>
      <c r="F21" s="6"/>
      <c r="G21" s="46" t="s">
        <v>48</v>
      </c>
      <c r="H21" s="46"/>
    </row>
    <row r="22" spans="1:8" x14ac:dyDescent="0.25">
      <c r="A22" s="2" t="s">
        <v>23</v>
      </c>
      <c r="B22" s="2" t="s">
        <v>72</v>
      </c>
      <c r="C22" s="6"/>
      <c r="D22" s="6"/>
      <c r="E22" s="6"/>
      <c r="F22" s="6"/>
      <c r="G22" s="15" t="s">
        <v>16</v>
      </c>
      <c r="H22" s="2"/>
    </row>
    <row r="23" spans="1:8" x14ac:dyDescent="0.25">
      <c r="A23" s="2" t="s">
        <v>23</v>
      </c>
      <c r="B23" s="2" t="s">
        <v>20</v>
      </c>
      <c r="C23" s="6"/>
      <c r="D23" s="6"/>
      <c r="E23" s="6"/>
      <c r="F23" s="6"/>
      <c r="G23" s="2" t="s">
        <v>63</v>
      </c>
      <c r="H23" s="2"/>
    </row>
    <row r="24" spans="1:8" ht="45" x14ac:dyDescent="0.25">
      <c r="A24" s="2" t="s">
        <v>23</v>
      </c>
      <c r="B24" s="2" t="s">
        <v>21</v>
      </c>
      <c r="C24" s="6"/>
      <c r="D24" s="6"/>
      <c r="E24" s="6"/>
      <c r="F24" s="6"/>
      <c r="G24" s="15" t="s">
        <v>46</v>
      </c>
      <c r="H24" s="15"/>
    </row>
    <row r="25" spans="1:8" x14ac:dyDescent="0.25">
      <c r="A25" s="2" t="s">
        <v>23</v>
      </c>
      <c r="B25" s="2" t="s">
        <v>73</v>
      </c>
      <c r="C25" s="6"/>
      <c r="D25" s="6"/>
      <c r="E25" s="6"/>
      <c r="F25" s="6"/>
      <c r="G25" s="15" t="s">
        <v>19</v>
      </c>
      <c r="H25" s="15"/>
    </row>
    <row r="26" spans="1:8" ht="30" x14ac:dyDescent="0.25">
      <c r="A26" s="2" t="s">
        <v>23</v>
      </c>
      <c r="B26" s="2" t="s">
        <v>37</v>
      </c>
      <c r="C26" s="6"/>
      <c r="D26" s="6"/>
      <c r="E26" s="6"/>
      <c r="F26" s="6"/>
      <c r="G26" s="15" t="s">
        <v>17</v>
      </c>
      <c r="H26" s="15"/>
    </row>
    <row r="27" spans="1:8" x14ac:dyDescent="0.25">
      <c r="A27" s="2" t="s">
        <v>23</v>
      </c>
      <c r="B27" s="2" t="s">
        <v>25</v>
      </c>
      <c r="C27" s="6"/>
      <c r="D27" s="6"/>
      <c r="E27" s="6"/>
      <c r="F27" s="6"/>
      <c r="G27" s="15" t="s">
        <v>22</v>
      </c>
      <c r="H27" s="15"/>
    </row>
    <row r="28" spans="1:8" x14ac:dyDescent="0.25">
      <c r="A28" s="2" t="s">
        <v>23</v>
      </c>
      <c r="B28" s="2" t="s">
        <v>42</v>
      </c>
      <c r="C28" s="6"/>
      <c r="D28" s="6"/>
      <c r="E28" s="6"/>
      <c r="F28" s="6"/>
      <c r="G28" s="16" t="s">
        <v>26</v>
      </c>
      <c r="H28" s="16"/>
    </row>
    <row r="29" spans="1:8" x14ac:dyDescent="0.25">
      <c r="A29" s="2" t="s">
        <v>23</v>
      </c>
      <c r="B29" s="2" t="s">
        <v>43</v>
      </c>
      <c r="C29" s="6"/>
      <c r="D29" s="6"/>
      <c r="E29" s="6"/>
      <c r="F29" s="6"/>
      <c r="G29" s="16" t="s">
        <v>28</v>
      </c>
      <c r="H29" s="16"/>
    </row>
    <row r="30" spans="1:8" x14ac:dyDescent="0.25">
      <c r="A30" s="2" t="s">
        <v>23</v>
      </c>
      <c r="B30" s="2" t="s">
        <v>44</v>
      </c>
      <c r="C30" s="6"/>
      <c r="D30" s="6"/>
      <c r="E30" s="6"/>
      <c r="F30" s="6"/>
      <c r="G30" s="16" t="s">
        <v>27</v>
      </c>
      <c r="H30" s="16"/>
    </row>
    <row r="31" spans="1:8" x14ac:dyDescent="0.25">
      <c r="A31" s="2" t="s">
        <v>23</v>
      </c>
      <c r="B31" s="34" t="s">
        <v>45</v>
      </c>
      <c r="C31" s="19"/>
      <c r="D31" s="19"/>
      <c r="E31" s="19"/>
      <c r="F31" s="19"/>
      <c r="G31" s="35" t="s">
        <v>29</v>
      </c>
      <c r="H31" s="35"/>
    </row>
    <row r="32" spans="1:8" s="45" customFormat="1" x14ac:dyDescent="0.25">
      <c r="A32" s="42" t="s">
        <v>23</v>
      </c>
      <c r="B32" s="42" t="s">
        <v>51</v>
      </c>
      <c r="C32" s="43"/>
      <c r="D32" s="43"/>
      <c r="E32" s="43"/>
      <c r="F32" s="43"/>
      <c r="G32" s="44" t="s">
        <v>53</v>
      </c>
      <c r="H32" s="42"/>
    </row>
    <row r="33" spans="1:8" s="45" customFormat="1" x14ac:dyDescent="0.25">
      <c r="A33" s="42" t="s">
        <v>23</v>
      </c>
      <c r="B33" s="42" t="s">
        <v>52</v>
      </c>
      <c r="C33" s="43"/>
      <c r="D33" s="43"/>
      <c r="E33" s="43"/>
      <c r="F33" s="43"/>
      <c r="G33" s="44" t="s">
        <v>54</v>
      </c>
      <c r="H33" s="42"/>
    </row>
    <row r="34" spans="1:8" s="45" customFormat="1" x14ac:dyDescent="0.25">
      <c r="A34" s="42" t="s">
        <v>23</v>
      </c>
      <c r="B34" s="42" t="s">
        <v>57</v>
      </c>
      <c r="C34" s="43"/>
      <c r="D34" s="43"/>
      <c r="E34" s="43"/>
      <c r="F34" s="43"/>
      <c r="G34" s="44" t="s">
        <v>55</v>
      </c>
      <c r="H34" s="42"/>
    </row>
    <row r="35" spans="1:8" ht="39" customHeight="1" thickBot="1" x14ac:dyDescent="0.35">
      <c r="A35" s="41"/>
      <c r="B35" s="36" t="s">
        <v>74</v>
      </c>
      <c r="C35" s="37">
        <f>SUM(C20:C31)</f>
        <v>0</v>
      </c>
      <c r="D35" s="38"/>
      <c r="E35" s="39"/>
      <c r="F35" s="37">
        <f>SUM(F20:F31)</f>
        <v>0</v>
      </c>
      <c r="G35" s="40"/>
      <c r="H35" s="2"/>
    </row>
    <row r="36" spans="1:8" ht="53.25" customHeight="1" thickBot="1" x14ac:dyDescent="0.4">
      <c r="C36" s="55" t="s">
        <v>31</v>
      </c>
      <c r="D36" s="55"/>
      <c r="E36" s="57"/>
      <c r="F36" s="17">
        <f>F17+F35</f>
        <v>72352.799999999988</v>
      </c>
      <c r="G36" s="10"/>
    </row>
    <row r="37" spans="1:8" ht="90" customHeight="1" x14ac:dyDescent="0.3">
      <c r="A37" s="50" t="s">
        <v>34</v>
      </c>
      <c r="B37" s="51"/>
      <c r="C37" s="51"/>
      <c r="D37" s="10"/>
      <c r="E37" s="10"/>
      <c r="F37" s="10"/>
      <c r="G37" s="10"/>
    </row>
    <row r="38" spans="1:8" x14ac:dyDescent="0.25">
      <c r="A38" s="3" t="s">
        <v>18</v>
      </c>
      <c r="B38" s="3" t="s">
        <v>9</v>
      </c>
      <c r="C38" s="5" t="s">
        <v>1</v>
      </c>
      <c r="D38" s="10"/>
      <c r="E38" s="10"/>
      <c r="F38" s="10"/>
      <c r="G38" s="10"/>
    </row>
    <row r="39" spans="1:8" x14ac:dyDescent="0.25">
      <c r="A39" s="2" t="s">
        <v>23</v>
      </c>
      <c r="B39" s="2" t="s">
        <v>2</v>
      </c>
      <c r="C39" s="6"/>
    </row>
    <row r="40" spans="1:8" x14ac:dyDescent="0.25">
      <c r="A40" s="2" t="s">
        <v>23</v>
      </c>
      <c r="B40" s="2" t="s">
        <v>2</v>
      </c>
      <c r="C40" s="6"/>
    </row>
    <row r="41" spans="1:8" x14ac:dyDescent="0.25">
      <c r="A41" s="2" t="s">
        <v>23</v>
      </c>
      <c r="B41" s="2" t="s">
        <v>2</v>
      </c>
      <c r="C41" s="6"/>
    </row>
    <row r="42" spans="1:8" x14ac:dyDescent="0.25">
      <c r="A42" s="2" t="s">
        <v>23</v>
      </c>
      <c r="B42" s="2" t="s">
        <v>2</v>
      </c>
      <c r="C42" s="6"/>
    </row>
    <row r="43" spans="1:8" x14ac:dyDescent="0.25">
      <c r="A43" s="2"/>
      <c r="B43" s="3" t="s">
        <v>0</v>
      </c>
      <c r="C43" s="12">
        <f>SUM(C39:C42)</f>
        <v>0</v>
      </c>
      <c r="D43" s="10"/>
      <c r="E43" s="10"/>
      <c r="F43" s="10"/>
      <c r="G43" s="10"/>
    </row>
    <row r="44" spans="1:8" ht="36.75" customHeight="1" x14ac:dyDescent="0.25">
      <c r="A44" s="27"/>
      <c r="B44" s="27"/>
      <c r="C44" s="32"/>
    </row>
    <row r="45" spans="1:8" x14ac:dyDescent="0.25">
      <c r="A45" s="3" t="s">
        <v>18</v>
      </c>
      <c r="B45" s="3" t="s">
        <v>3</v>
      </c>
      <c r="C45" s="5" t="s">
        <v>4</v>
      </c>
      <c r="D45" s="10"/>
      <c r="E45" s="10"/>
      <c r="F45" s="10"/>
      <c r="G45" s="10"/>
    </row>
    <row r="46" spans="1:8" x14ac:dyDescent="0.25">
      <c r="A46" s="2" t="s">
        <v>24</v>
      </c>
      <c r="B46" s="2" t="s">
        <v>2</v>
      </c>
      <c r="C46" s="11"/>
      <c r="D46" s="14"/>
      <c r="E46" s="14"/>
      <c r="F46" s="14"/>
      <c r="G46" s="14"/>
    </row>
    <row r="47" spans="1:8" x14ac:dyDescent="0.25">
      <c r="A47" s="2" t="s">
        <v>24</v>
      </c>
      <c r="B47" s="2" t="s">
        <v>2</v>
      </c>
      <c r="C47" s="11"/>
      <c r="D47" s="14"/>
      <c r="E47" s="14"/>
      <c r="F47" s="14"/>
      <c r="G47" s="14"/>
    </row>
    <row r="48" spans="1:8" x14ac:dyDescent="0.25">
      <c r="A48" s="2" t="s">
        <v>24</v>
      </c>
      <c r="B48" s="2" t="s">
        <v>2</v>
      </c>
      <c r="C48" s="11"/>
      <c r="D48" s="14"/>
      <c r="E48" s="14"/>
      <c r="F48" s="14"/>
      <c r="G48" s="14"/>
    </row>
    <row r="49" spans="1:8" x14ac:dyDescent="0.25">
      <c r="A49" s="2" t="s">
        <v>24</v>
      </c>
      <c r="B49" s="2" t="s">
        <v>2</v>
      </c>
      <c r="C49" s="11"/>
      <c r="D49" s="14"/>
      <c r="E49" s="14"/>
      <c r="F49" s="14"/>
      <c r="G49" s="14"/>
    </row>
    <row r="50" spans="1:8" x14ac:dyDescent="0.25">
      <c r="A50" s="2"/>
      <c r="B50" s="3" t="s">
        <v>0</v>
      </c>
      <c r="C50" s="12">
        <f>SUM(C46:C49)</f>
        <v>0</v>
      </c>
      <c r="D50" s="13"/>
      <c r="E50" s="13"/>
      <c r="F50" s="13"/>
      <c r="G50" s="13"/>
    </row>
    <row r="51" spans="1:8" ht="36" customHeight="1" x14ac:dyDescent="0.25">
      <c r="A51" s="27"/>
      <c r="B51" s="27"/>
      <c r="C51" s="32"/>
    </row>
    <row r="52" spans="1:8" x14ac:dyDescent="0.25">
      <c r="A52" s="3" t="s">
        <v>18</v>
      </c>
      <c r="B52" s="3" t="s">
        <v>5</v>
      </c>
      <c r="C52" s="5" t="s">
        <v>4</v>
      </c>
      <c r="D52" s="10"/>
      <c r="E52" s="10"/>
      <c r="F52" s="10"/>
      <c r="G52" s="10"/>
    </row>
    <row r="53" spans="1:8" x14ac:dyDescent="0.25">
      <c r="A53" s="2" t="s">
        <v>24</v>
      </c>
      <c r="B53" s="2" t="s">
        <v>2</v>
      </c>
      <c r="C53" s="11"/>
      <c r="D53" s="14"/>
      <c r="E53" s="14"/>
      <c r="F53" s="14"/>
      <c r="G53" s="14"/>
    </row>
    <row r="54" spans="1:8" x14ac:dyDescent="0.25">
      <c r="A54" s="2" t="s">
        <v>24</v>
      </c>
      <c r="B54" s="2" t="s">
        <v>2</v>
      </c>
      <c r="C54" s="11"/>
      <c r="D54" s="14"/>
      <c r="E54" s="14"/>
      <c r="F54" s="14"/>
      <c r="G54" s="14"/>
    </row>
    <row r="55" spans="1:8" x14ac:dyDescent="0.25">
      <c r="A55" s="2" t="s">
        <v>24</v>
      </c>
      <c r="B55" s="2" t="s">
        <v>2</v>
      </c>
      <c r="C55" s="11"/>
      <c r="D55" s="14"/>
      <c r="E55" s="14"/>
      <c r="F55" s="14"/>
      <c r="G55" s="14"/>
    </row>
    <row r="56" spans="1:8" x14ac:dyDescent="0.25">
      <c r="A56" s="2" t="s">
        <v>24</v>
      </c>
      <c r="B56" s="2" t="s">
        <v>2</v>
      </c>
      <c r="C56" s="11"/>
      <c r="D56" s="14"/>
      <c r="E56" s="14"/>
      <c r="F56" s="14"/>
      <c r="G56" s="14"/>
    </row>
    <row r="57" spans="1:8" x14ac:dyDescent="0.25">
      <c r="A57" s="2"/>
      <c r="B57" s="3" t="s">
        <v>0</v>
      </c>
      <c r="C57" s="12">
        <f>SUM(C53:C56)</f>
        <v>0</v>
      </c>
      <c r="D57" s="13"/>
      <c r="E57" s="13"/>
      <c r="F57" s="13"/>
      <c r="G57" s="13"/>
    </row>
    <row r="58" spans="1:8" ht="40.5" customHeight="1" x14ac:dyDescent="0.25">
      <c r="A58" s="27"/>
      <c r="B58" s="27"/>
      <c r="C58" s="32"/>
    </row>
    <row r="59" spans="1:8" ht="40.5" customHeight="1" x14ac:dyDescent="0.3">
      <c r="A59" s="53" t="s">
        <v>35</v>
      </c>
      <c r="B59" s="53"/>
      <c r="C59" s="53"/>
      <c r="D59" s="53"/>
      <c r="E59" s="53"/>
      <c r="F59" s="53"/>
    </row>
    <row r="60" spans="1:8" ht="30" x14ac:dyDescent="0.25">
      <c r="A60" s="3" t="s">
        <v>18</v>
      </c>
      <c r="B60" s="4" t="s">
        <v>8</v>
      </c>
      <c r="C60" s="5" t="s">
        <v>33</v>
      </c>
      <c r="D60" s="5" t="s">
        <v>11</v>
      </c>
      <c r="E60" s="24" t="s">
        <v>32</v>
      </c>
      <c r="F60" s="5" t="s">
        <v>30</v>
      </c>
      <c r="G60" s="10"/>
    </row>
    <row r="61" spans="1:8" x14ac:dyDescent="0.25">
      <c r="A61" s="2" t="s">
        <v>23</v>
      </c>
      <c r="B61" s="2" t="s">
        <v>2</v>
      </c>
      <c r="C61" s="11"/>
      <c r="D61" s="6"/>
      <c r="E61" s="6"/>
      <c r="F61" s="6"/>
      <c r="G61" s="14"/>
    </row>
    <row r="62" spans="1:8" x14ac:dyDescent="0.25">
      <c r="A62" s="2" t="s">
        <v>23</v>
      </c>
      <c r="B62" s="2" t="s">
        <v>2</v>
      </c>
      <c r="C62" s="11"/>
      <c r="D62" s="6"/>
      <c r="E62" s="6"/>
      <c r="F62" s="6"/>
      <c r="G62" s="14"/>
    </row>
    <row r="63" spans="1:8" x14ac:dyDescent="0.25">
      <c r="A63" s="2" t="s">
        <v>23</v>
      </c>
      <c r="B63" s="2" t="s">
        <v>2</v>
      </c>
      <c r="C63" s="11"/>
      <c r="D63" s="6"/>
      <c r="E63" s="6"/>
      <c r="F63" s="6"/>
      <c r="G63" s="14"/>
    </row>
    <row r="64" spans="1:8" x14ac:dyDescent="0.25">
      <c r="A64" s="2" t="s">
        <v>23</v>
      </c>
      <c r="B64" s="2" t="s">
        <v>2</v>
      </c>
      <c r="C64" s="11"/>
      <c r="D64" s="6"/>
      <c r="E64" s="6"/>
      <c r="F64" s="6"/>
      <c r="G64" s="14"/>
      <c r="H64" s="7"/>
    </row>
    <row r="65" spans="1:7" ht="15.75" thickBot="1" x14ac:dyDescent="0.3">
      <c r="A65" s="2" t="s">
        <v>23</v>
      </c>
      <c r="B65" s="2" t="s">
        <v>2</v>
      </c>
      <c r="C65" s="11"/>
      <c r="D65" s="6"/>
      <c r="E65" s="6"/>
      <c r="F65" s="6"/>
      <c r="G65" s="14"/>
    </row>
    <row r="66" spans="1:7" ht="39.75" customHeight="1" thickBot="1" x14ac:dyDescent="0.3">
      <c r="A66" s="2"/>
      <c r="B66" s="3" t="s">
        <v>0</v>
      </c>
      <c r="C66" s="12">
        <f>SUM(C61:C65)</f>
        <v>0</v>
      </c>
      <c r="D66" s="29"/>
      <c r="E66" s="29"/>
      <c r="F66" s="20">
        <f>SUM(F44:F65)</f>
        <v>0</v>
      </c>
      <c r="G66" s="13"/>
    </row>
    <row r="67" spans="1:7" ht="38.25" customHeight="1" x14ac:dyDescent="0.25">
      <c r="A67" s="27"/>
      <c r="B67" s="28"/>
      <c r="C67" s="29"/>
      <c r="D67" s="29"/>
      <c r="E67" s="29"/>
      <c r="F67" s="29"/>
    </row>
    <row r="68" spans="1:7" x14ac:dyDescent="0.25">
      <c r="A68" s="25" t="s">
        <v>18</v>
      </c>
      <c r="B68" s="4" t="s">
        <v>7</v>
      </c>
      <c r="C68" s="5" t="s">
        <v>33</v>
      </c>
      <c r="D68" s="6"/>
      <c r="E68" s="6"/>
      <c r="F68" s="6"/>
      <c r="G68" s="10"/>
    </row>
    <row r="69" spans="1:7" x14ac:dyDescent="0.25">
      <c r="A69" s="26"/>
      <c r="B69" s="2" t="s">
        <v>2</v>
      </c>
      <c r="C69" s="11"/>
      <c r="D69" s="6"/>
      <c r="E69" s="6"/>
      <c r="F69" s="6"/>
      <c r="G69" s="14"/>
    </row>
    <row r="70" spans="1:7" x14ac:dyDescent="0.25">
      <c r="A70" s="26"/>
      <c r="B70" s="2" t="s">
        <v>2</v>
      </c>
      <c r="C70" s="11"/>
      <c r="D70" s="6"/>
      <c r="E70" s="6"/>
      <c r="F70" s="6"/>
      <c r="G70" s="14"/>
    </row>
    <row r="71" spans="1:7" x14ac:dyDescent="0.25">
      <c r="A71" s="26"/>
      <c r="B71" s="2" t="s">
        <v>2</v>
      </c>
      <c r="C71" s="11"/>
      <c r="D71" s="6"/>
      <c r="E71" s="6"/>
      <c r="F71" s="6"/>
      <c r="G71" s="14"/>
    </row>
    <row r="72" spans="1:7" x14ac:dyDescent="0.25">
      <c r="A72" s="26"/>
      <c r="B72" s="2" t="s">
        <v>2</v>
      </c>
      <c r="C72" s="11"/>
      <c r="D72" s="6"/>
      <c r="E72" s="6"/>
      <c r="F72" s="6"/>
      <c r="G72" s="14"/>
    </row>
    <row r="73" spans="1:7" ht="15.75" thickBot="1" x14ac:dyDescent="0.3">
      <c r="A73" s="26"/>
      <c r="B73" s="2" t="s">
        <v>2</v>
      </c>
      <c r="C73" s="11"/>
      <c r="D73" s="6"/>
      <c r="E73" s="6"/>
      <c r="F73" s="6"/>
      <c r="G73" s="14"/>
    </row>
    <row r="74" spans="1:7" ht="42.75" customHeight="1" thickBot="1" x14ac:dyDescent="0.3">
      <c r="A74" s="26"/>
      <c r="B74" s="3" t="s">
        <v>0</v>
      </c>
      <c r="C74" s="12">
        <f>SUM(C69:C73)</f>
        <v>0</v>
      </c>
      <c r="D74" s="29"/>
      <c r="E74" s="29"/>
      <c r="F74" s="20">
        <f>SUM(F52:F73)</f>
        <v>0</v>
      </c>
      <c r="G74" s="13"/>
    </row>
    <row r="75" spans="1:7" ht="37.5" customHeight="1" x14ac:dyDescent="0.25">
      <c r="A75" s="27"/>
      <c r="B75" s="30"/>
      <c r="C75" s="31"/>
      <c r="D75" s="29"/>
      <c r="E75" s="29"/>
      <c r="F75" s="29"/>
      <c r="G75" s="13"/>
    </row>
    <row r="76" spans="1:7" x14ac:dyDescent="0.25">
      <c r="A76" s="25" t="s">
        <v>18</v>
      </c>
      <c r="B76" s="4" t="s">
        <v>6</v>
      </c>
      <c r="C76" s="5" t="s">
        <v>33</v>
      </c>
      <c r="D76" s="6"/>
      <c r="E76" s="6"/>
      <c r="F76" s="6"/>
      <c r="G76" s="10"/>
    </row>
    <row r="77" spans="1:7" x14ac:dyDescent="0.25">
      <c r="A77" s="26"/>
      <c r="B77" s="2" t="s">
        <v>75</v>
      </c>
      <c r="C77" s="49">
        <v>23200.75</v>
      </c>
      <c r="D77" s="6">
        <v>1</v>
      </c>
      <c r="E77" s="6"/>
      <c r="F77" s="49">
        <v>23200.75</v>
      </c>
      <c r="G77" s="14"/>
    </row>
    <row r="78" spans="1:7" x14ac:dyDescent="0.25">
      <c r="A78" s="26"/>
      <c r="B78" s="2" t="s">
        <v>76</v>
      </c>
      <c r="C78" s="49">
        <v>25050.240000000002</v>
      </c>
      <c r="D78" s="6">
        <v>1</v>
      </c>
      <c r="E78" s="6"/>
      <c r="F78" s="49">
        <v>25050.240000000002</v>
      </c>
      <c r="G78" s="14"/>
    </row>
    <row r="79" spans="1:7" x14ac:dyDescent="0.25">
      <c r="A79" s="26"/>
      <c r="B79" s="2" t="s">
        <v>77</v>
      </c>
      <c r="C79" s="49">
        <v>34242.99</v>
      </c>
      <c r="D79" s="6">
        <v>1</v>
      </c>
      <c r="E79" s="6"/>
      <c r="F79" s="49">
        <v>34242.99</v>
      </c>
      <c r="G79" s="14"/>
    </row>
    <row r="80" spans="1:7" x14ac:dyDescent="0.25">
      <c r="A80" s="26"/>
      <c r="B80" s="2" t="s">
        <v>78</v>
      </c>
      <c r="C80" s="49">
        <v>59660.95</v>
      </c>
      <c r="D80" s="6">
        <v>1</v>
      </c>
      <c r="E80" s="6"/>
      <c r="F80" s="49">
        <v>59660.95</v>
      </c>
      <c r="G80" s="14"/>
    </row>
    <row r="81" spans="1:7" x14ac:dyDescent="0.25">
      <c r="A81" s="26"/>
      <c r="B81" s="2" t="s">
        <v>79</v>
      </c>
      <c r="C81" s="49">
        <v>112676.85</v>
      </c>
      <c r="D81" s="6">
        <v>1</v>
      </c>
      <c r="E81" s="6"/>
      <c r="F81" s="49">
        <v>112676.85</v>
      </c>
      <c r="G81" s="14"/>
    </row>
    <row r="82" spans="1:7" x14ac:dyDescent="0.25">
      <c r="A82" s="26"/>
      <c r="B82" s="2" t="s">
        <v>80</v>
      </c>
      <c r="C82" s="49">
        <v>41586.25</v>
      </c>
      <c r="D82" s="6">
        <v>1</v>
      </c>
      <c r="E82" s="6"/>
      <c r="F82" s="49">
        <v>41586.25</v>
      </c>
      <c r="G82" s="14"/>
    </row>
    <row r="83" spans="1:7" x14ac:dyDescent="0.25">
      <c r="A83" s="26"/>
      <c r="B83" s="2" t="s">
        <v>81</v>
      </c>
      <c r="C83" s="49">
        <v>130011.75</v>
      </c>
      <c r="D83" s="6">
        <v>1</v>
      </c>
      <c r="E83" s="6"/>
      <c r="F83" s="49">
        <v>130011.75</v>
      </c>
      <c r="G83" s="14"/>
    </row>
    <row r="84" spans="1:7" x14ac:dyDescent="0.25">
      <c r="A84" s="26"/>
      <c r="B84" s="2" t="s">
        <v>82</v>
      </c>
      <c r="C84" s="49">
        <v>153715.91</v>
      </c>
      <c r="D84" s="6">
        <v>1</v>
      </c>
      <c r="E84" s="6"/>
      <c r="F84" s="49">
        <v>153715.91</v>
      </c>
      <c r="G84" s="14"/>
    </row>
    <row r="85" spans="1:7" x14ac:dyDescent="0.25">
      <c r="A85" s="2"/>
      <c r="B85" s="2" t="s">
        <v>83</v>
      </c>
      <c r="C85" s="49">
        <v>126509.75</v>
      </c>
      <c r="D85" s="6">
        <v>1</v>
      </c>
      <c r="E85" s="6"/>
      <c r="F85" s="49">
        <v>126509.75</v>
      </c>
      <c r="G85" s="14"/>
    </row>
    <row r="86" spans="1:7" x14ac:dyDescent="0.25">
      <c r="A86" s="2"/>
      <c r="B86" s="2" t="s">
        <v>84</v>
      </c>
      <c r="C86" s="49">
        <v>173513.16</v>
      </c>
      <c r="D86" s="6">
        <v>1</v>
      </c>
      <c r="E86" s="19"/>
      <c r="F86" s="49">
        <v>173513.16</v>
      </c>
      <c r="G86" s="14"/>
    </row>
    <row r="87" spans="1:7" x14ac:dyDescent="0.25">
      <c r="A87" s="2"/>
      <c r="B87" s="2" t="s">
        <v>87</v>
      </c>
      <c r="C87" s="49">
        <v>10500</v>
      </c>
      <c r="D87" s="6">
        <v>1</v>
      </c>
      <c r="E87" s="19"/>
      <c r="F87" s="49">
        <v>10500</v>
      </c>
      <c r="G87" s="14"/>
    </row>
    <row r="88" spans="1:7" x14ac:dyDescent="0.25">
      <c r="A88" s="2"/>
      <c r="B88" s="2" t="s">
        <v>88</v>
      </c>
      <c r="C88" s="49">
        <v>15000</v>
      </c>
      <c r="D88" s="6">
        <v>1</v>
      </c>
      <c r="E88" s="19"/>
      <c r="F88" s="49">
        <v>15000</v>
      </c>
      <c r="G88" s="14"/>
    </row>
    <row r="89" spans="1:7" x14ac:dyDescent="0.25">
      <c r="A89" s="2"/>
      <c r="B89" s="2" t="s">
        <v>93</v>
      </c>
      <c r="C89" s="49">
        <v>6750</v>
      </c>
      <c r="D89" s="6">
        <v>1</v>
      </c>
      <c r="E89" s="19"/>
      <c r="F89" s="49">
        <v>6750</v>
      </c>
      <c r="G89" s="14"/>
    </row>
    <row r="90" spans="1:7" x14ac:dyDescent="0.25">
      <c r="A90" s="2"/>
      <c r="B90" s="2" t="s">
        <v>89</v>
      </c>
      <c r="C90" s="49">
        <v>10865</v>
      </c>
      <c r="D90" s="6">
        <v>1</v>
      </c>
      <c r="E90" s="19"/>
      <c r="F90" s="49">
        <v>10865</v>
      </c>
      <c r="G90" s="14"/>
    </row>
    <row r="91" spans="1:7" x14ac:dyDescent="0.25">
      <c r="A91" s="2"/>
      <c r="B91" s="2" t="s">
        <v>90</v>
      </c>
      <c r="C91" s="49">
        <v>2050</v>
      </c>
      <c r="D91" s="6">
        <v>1</v>
      </c>
      <c r="E91" s="19"/>
      <c r="F91" s="49">
        <v>2050</v>
      </c>
      <c r="G91" s="14"/>
    </row>
    <row r="92" spans="1:7" x14ac:dyDescent="0.25">
      <c r="A92" s="2"/>
      <c r="B92" s="2" t="s">
        <v>85</v>
      </c>
      <c r="C92" s="49">
        <v>5500</v>
      </c>
      <c r="D92" s="6" t="s">
        <v>94</v>
      </c>
      <c r="E92" s="19"/>
      <c r="F92" s="49">
        <v>5500</v>
      </c>
      <c r="G92" s="14"/>
    </row>
    <row r="93" spans="1:7" x14ac:dyDescent="0.25">
      <c r="A93" s="2"/>
      <c r="B93" s="2" t="s">
        <v>86</v>
      </c>
      <c r="C93" s="49">
        <v>8500</v>
      </c>
      <c r="D93" s="6" t="s">
        <v>94</v>
      </c>
      <c r="E93" s="19"/>
      <c r="F93" s="49">
        <v>8500</v>
      </c>
      <c r="G93" s="14"/>
    </row>
    <row r="94" spans="1:7" x14ac:dyDescent="0.25">
      <c r="A94" s="2"/>
      <c r="B94" s="2"/>
      <c r="C94" s="11"/>
      <c r="D94" s="6"/>
      <c r="E94" s="19"/>
      <c r="F94" s="6"/>
      <c r="G94" s="14"/>
    </row>
    <row r="95" spans="1:7" ht="15.75" thickBot="1" x14ac:dyDescent="0.3">
      <c r="A95" s="2"/>
      <c r="B95" s="2" t="s">
        <v>2</v>
      </c>
      <c r="C95" s="11"/>
      <c r="D95" s="6"/>
      <c r="E95" s="19"/>
      <c r="F95" s="6"/>
      <c r="G95" s="14"/>
    </row>
    <row r="96" spans="1:7" ht="39.75" customHeight="1" thickBot="1" x14ac:dyDescent="0.3">
      <c r="A96" s="2"/>
      <c r="B96" s="3" t="s">
        <v>0</v>
      </c>
      <c r="C96" s="12">
        <f>SUM(C77:C95)</f>
        <v>939333.60000000009</v>
      </c>
      <c r="D96" s="29"/>
      <c r="E96" s="33"/>
      <c r="F96" s="20">
        <f>SUM(F61:F95)</f>
        <v>939333.60000000009</v>
      </c>
      <c r="G96" s="13"/>
    </row>
    <row r="97" spans="1:6" ht="41.25" customHeight="1" x14ac:dyDescent="0.25">
      <c r="A97" s="28"/>
      <c r="B97" s="28"/>
      <c r="C97" s="29"/>
      <c r="D97" s="21"/>
      <c r="E97" s="22"/>
      <c r="F97" s="29"/>
    </row>
    <row r="98" spans="1:6" x14ac:dyDescent="0.25">
      <c r="B98" s="1"/>
      <c r="D98" s="13"/>
      <c r="E98" s="13"/>
      <c r="F98" s="13"/>
    </row>
    <row r="99" spans="1:6" x14ac:dyDescent="0.25">
      <c r="D99" s="10"/>
      <c r="E99" s="10"/>
      <c r="F99" s="10"/>
    </row>
    <row r="100" spans="1:6" x14ac:dyDescent="0.25">
      <c r="D100" s="14"/>
      <c r="E100" s="14"/>
      <c r="F100" s="14"/>
    </row>
    <row r="101" spans="1:6" x14ac:dyDescent="0.25">
      <c r="D101" s="14"/>
      <c r="E101" s="14"/>
      <c r="F101" s="14"/>
    </row>
    <row r="102" spans="1:6" x14ac:dyDescent="0.25">
      <c r="D102" s="14"/>
      <c r="E102" s="14"/>
      <c r="F102" s="14"/>
    </row>
    <row r="103" spans="1:6" x14ac:dyDescent="0.25">
      <c r="D103" s="14"/>
      <c r="E103" s="14"/>
      <c r="F103" s="14"/>
    </row>
    <row r="104" spans="1:6" x14ac:dyDescent="0.25">
      <c r="D104" s="14"/>
      <c r="E104" s="14"/>
      <c r="F104" s="14"/>
    </row>
    <row r="105" spans="1:6" x14ac:dyDescent="0.25">
      <c r="D105" s="13"/>
      <c r="E105" s="13"/>
      <c r="F105" s="13"/>
    </row>
  </sheetData>
  <mergeCells count="7">
    <mergeCell ref="A37:C37"/>
    <mergeCell ref="A3:G3"/>
    <mergeCell ref="A59:F59"/>
    <mergeCell ref="A4:G4"/>
    <mergeCell ref="B1:F1"/>
    <mergeCell ref="B2:F2"/>
    <mergeCell ref="C36:E3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Sheet1!_Toc493221903</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OMES</dc:creator>
  <cp:lastModifiedBy>Cini Zacharia</cp:lastModifiedBy>
  <dcterms:created xsi:type="dcterms:W3CDTF">2019-02-15T18:27:47Z</dcterms:created>
  <dcterms:modified xsi:type="dcterms:W3CDTF">2024-10-23T22:21:37Z</dcterms:modified>
</cp:coreProperties>
</file>