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txat-my.sharepoint.com/personal/robin_tx-at_com/Documents/Desktop/"/>
    </mc:Choice>
  </mc:AlternateContent>
  <xr:revisionPtr revIDLastSave="0" documentId="8_{51452968-96BD-4D2C-BCBD-B366D64FD2B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Ammunition'!$A$1:$K$37</definedName>
    <definedName name="_xlnm.Print_Area" localSheetId="1">'Category 2 - Firearms'!$A$1:$I$33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2" i="2" l="1"/>
  <c r="H161" i="2"/>
  <c r="H160" i="2"/>
  <c r="H159" i="2"/>
  <c r="H158" i="2"/>
  <c r="H157" i="2"/>
  <c r="H156" i="2"/>
  <c r="H155" i="2"/>
  <c r="H154" i="2"/>
  <c r="H153" i="2"/>
  <c r="H152" i="2"/>
  <c r="H151" i="2"/>
  <c r="H150" i="2"/>
  <c r="H149" i="2"/>
  <c r="H148" i="2"/>
  <c r="H147" i="2"/>
  <c r="H146" i="2"/>
  <c r="H145" i="2"/>
  <c r="H144" i="2"/>
  <c r="H143" i="2"/>
  <c r="H142" i="2"/>
  <c r="H141" i="2"/>
  <c r="H140" i="2"/>
  <c r="H139" i="2"/>
  <c r="H138" i="2"/>
  <c r="H137" i="2"/>
  <c r="H136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H120" i="2"/>
  <c r="H119" i="2"/>
  <c r="H118" i="2"/>
  <c r="H117" i="2"/>
  <c r="H116" i="2"/>
  <c r="H115" i="2"/>
  <c r="H114" i="2"/>
  <c r="H113" i="2"/>
  <c r="H112" i="2"/>
  <c r="H111" i="2"/>
  <c r="H110" i="2"/>
  <c r="H109" i="2"/>
  <c r="H108" i="2"/>
  <c r="H107" i="2"/>
  <c r="H106" i="2"/>
  <c r="H105" i="2"/>
  <c r="H104" i="2"/>
  <c r="H103" i="2"/>
  <c r="H102" i="2"/>
  <c r="H101" i="2"/>
  <c r="H99" i="2"/>
  <c r="H98" i="2"/>
  <c r="H97" i="2"/>
  <c r="H95" i="2"/>
  <c r="H94" i="2"/>
  <c r="H92" i="2"/>
  <c r="H91" i="2"/>
  <c r="H90" i="2"/>
  <c r="H89" i="2"/>
  <c r="H88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5" i="2"/>
  <c r="H64" i="2"/>
  <c r="H63" i="2"/>
  <c r="H62" i="2"/>
  <c r="H60" i="2"/>
  <c r="H58" i="2"/>
  <c r="H57" i="2"/>
  <c r="H56" i="2"/>
  <c r="H55" i="2"/>
  <c r="H54" i="2"/>
  <c r="H53" i="2"/>
  <c r="H51" i="2"/>
  <c r="H50" i="2"/>
  <c r="H49" i="2"/>
  <c r="H48" i="2"/>
  <c r="H47" i="2"/>
  <c r="H46" i="2"/>
  <c r="H45" i="2"/>
  <c r="H44" i="2"/>
  <c r="H43" i="2"/>
  <c r="H42" i="2"/>
  <c r="H41" i="2"/>
</calcChain>
</file>

<file path=xl/sharedStrings.xml><?xml version="1.0" encoding="utf-8"?>
<sst xmlns="http://schemas.openxmlformats.org/spreadsheetml/2006/main" count="701" uniqueCount="333">
  <si>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</si>
  <si>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</si>
  <si>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</si>
  <si>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</si>
  <si>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</si>
  <si>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</si>
  <si>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</si>
  <si>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</si>
  <si>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</si>
  <si>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</si>
  <si>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</si>
  <si>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</si>
  <si>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</si>
  <si>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</si>
  <si>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</si>
  <si>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</si>
  <si>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</si>
  <si>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</si>
  <si>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</si>
  <si>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</si>
  <si>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</si>
  <si>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</si>
  <si>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</si>
  <si>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</si>
  <si>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</si>
  <si>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</si>
  <si>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</si>
  <si>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</si>
  <si>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</si>
  <si>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</si>
  <si>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</si>
  <si>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</si>
  <si>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</si>
  <si>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</si>
  <si>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</si>
  <si>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</si>
  <si>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</si>
  <si>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</si>
  <si>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</si>
  <si>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</si>
  <si>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</si>
  <si>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</si>
  <si>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</si>
  <si>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</si>
  <si>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</si>
  <si>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</si>
  <si>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</si>
  <si>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</si>
  <si>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</si>
  <si>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</si>
  <si>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</si>
  <si>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</si>
  <si>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</si>
  <si>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</si>
  <si>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</si>
  <si>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</si>
  <si>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</si>
  <si>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</si>
  <si>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</si>
  <si>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</si>
  <si>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</si>
  <si>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</si>
  <si>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</si>
  <si>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</si>
  <si>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</si>
  <si>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</si>
  <si>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</si>
  <si>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</si>
  <si>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</si>
  <si>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</si>
  <si>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</si>
  <si>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</si>
  <si>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</si>
  <si>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</si>
  <si>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</si>
  <si>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</si>
  <si>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</si>
  <si>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</si>
  <si>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</si>
  <si>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</si>
  <si>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</si>
  <si>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</si>
  <si>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</si>
  <si>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</si>
  <si>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</si>
  <si>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</si>
  <si>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 xml:space="preserve">Aguila Ammunition </t>
  </si>
  <si>
    <t>Per Case</t>
  </si>
  <si>
    <t>1B220110</t>
  </si>
  <si>
    <t>1B220112</t>
  </si>
  <si>
    <t>1B220269</t>
  </si>
  <si>
    <t>1B220298</t>
  </si>
  <si>
    <t>1B220320</t>
  </si>
  <si>
    <t>1B220328</t>
  </si>
  <si>
    <t>1B220332</t>
  </si>
  <si>
    <t>1B220337</t>
  </si>
  <si>
    <t>1B220339</t>
  </si>
  <si>
    <t>1B220504</t>
  </si>
  <si>
    <t>1B222401</t>
  </si>
  <si>
    <t>RIMFIRE HOLLOW POINT AMMUNITION</t>
  </si>
  <si>
    <t>1B220335</t>
  </si>
  <si>
    <t>1B220268</t>
  </si>
  <si>
    <t>1B220297</t>
  </si>
  <si>
    <t>1B220321</t>
  </si>
  <si>
    <t>1B222405</t>
  </si>
  <si>
    <t>1B222406</t>
  </si>
  <si>
    <t xml:space="preserve">RIMFIRE MATCH &amp; TARGET </t>
  </si>
  <si>
    <t>1B220514</t>
  </si>
  <si>
    <t>RIMFIRE BULK PACKS</t>
  </si>
  <si>
    <t>1B221100</t>
  </si>
  <si>
    <t>1B221103</t>
  </si>
  <si>
    <t>1B221115</t>
  </si>
  <si>
    <t>1B221118</t>
  </si>
  <si>
    <t>CENTERFIRE</t>
  </si>
  <si>
    <t>1E252110</t>
  </si>
  <si>
    <t>1E322110</t>
  </si>
  <si>
    <t>1E322340</t>
  </si>
  <si>
    <t>1E802110</t>
  </si>
  <si>
    <t>1E382521</t>
  </si>
  <si>
    <t>1E382112</t>
  </si>
  <si>
    <t>1E097704</t>
  </si>
  <si>
    <t>1E092110</t>
  </si>
  <si>
    <t>1E097719</t>
  </si>
  <si>
    <t>1E402110</t>
  </si>
  <si>
    <t>1E572823</t>
  </si>
  <si>
    <t>1E452110</t>
  </si>
  <si>
    <t>1E454319</t>
  </si>
  <si>
    <t>1E102110</t>
  </si>
  <si>
    <t>1E302110</t>
  </si>
  <si>
    <t>1E223110</t>
  </si>
  <si>
    <t>1E556110</t>
  </si>
  <si>
    <t>1E300110</t>
  </si>
  <si>
    <t>1E762110</t>
  </si>
  <si>
    <t>1E308110</t>
  </si>
  <si>
    <t>CENTERFIRE BULK PACKS</t>
  </si>
  <si>
    <t>1E097700</t>
  </si>
  <si>
    <t>1E092108</t>
  </si>
  <si>
    <t>1E223108</t>
  </si>
  <si>
    <t>1E556126</t>
  </si>
  <si>
    <t>1E556125</t>
  </si>
  <si>
    <t>CENTERFIRE HOLLOW POINTS</t>
  </si>
  <si>
    <t>MINISHELL</t>
  </si>
  <si>
    <t>SHOTSHELL</t>
  </si>
  <si>
    <t>1CHB1202</t>
  </si>
  <si>
    <t>1CHB1204</t>
  </si>
  <si>
    <t>1CHB1206</t>
  </si>
  <si>
    <t>1CHB1207</t>
  </si>
  <si>
    <t>1CHB1208</t>
  </si>
  <si>
    <t>1CHB1209</t>
  </si>
  <si>
    <t>1CHB1216</t>
  </si>
  <si>
    <t>1CHB1217</t>
  </si>
  <si>
    <t>1CHB1218</t>
  </si>
  <si>
    <t>1CHB1327</t>
  </si>
  <si>
    <t>1CHB1320</t>
  </si>
  <si>
    <t>1C1200BA</t>
  </si>
  <si>
    <t>1CHB1285</t>
  </si>
  <si>
    <t>1CHB1286</t>
  </si>
  <si>
    <t>1CHB1246</t>
  </si>
  <si>
    <t>1CHB1248</t>
  </si>
  <si>
    <t>1CHB1304</t>
  </si>
  <si>
    <t>1CHB1305</t>
  </si>
  <si>
    <t>1CHB1306</t>
  </si>
  <si>
    <t>1CHB1337</t>
  </si>
  <si>
    <t>1CHB1328</t>
  </si>
  <si>
    <t>1CHB1282</t>
  </si>
  <si>
    <t>1CHB1280</t>
  </si>
  <si>
    <t>1CHB1357</t>
  </si>
  <si>
    <t>1CHB1358</t>
  </si>
  <si>
    <t>1CHB1359</t>
  </si>
  <si>
    <t>1CHB1347</t>
  </si>
  <si>
    <t>1CHB1348</t>
  </si>
  <si>
    <t>1CHB1250</t>
  </si>
  <si>
    <t>1CHB1252</t>
  </si>
  <si>
    <t>1CHB1254</t>
  </si>
  <si>
    <t>1CHB1295</t>
  </si>
  <si>
    <t>1CHB1296</t>
  </si>
  <si>
    <t>1CHB1297</t>
  </si>
  <si>
    <t>1CHB1616</t>
  </si>
  <si>
    <t>1CHB1617</t>
  </si>
  <si>
    <t>1CHB1618</t>
  </si>
  <si>
    <t>1CHB1606</t>
  </si>
  <si>
    <t>1CHB1607</t>
  </si>
  <si>
    <t>1CHB1608</t>
  </si>
  <si>
    <t>1C1601BA</t>
  </si>
  <si>
    <t>1CHB2037</t>
  </si>
  <si>
    <t>1CHB2038</t>
  </si>
  <si>
    <t>1CHB2039</t>
  </si>
  <si>
    <t>1CHB2004</t>
  </si>
  <si>
    <t>1CHB2006</t>
  </si>
  <si>
    <t>1CHB2007</t>
  </si>
  <si>
    <t>1CHB2048</t>
  </si>
  <si>
    <t>1C2002BA</t>
  </si>
  <si>
    <t>1CHB2873</t>
  </si>
  <si>
    <t>1CHB2878</t>
  </si>
  <si>
    <t>1CHB2879</t>
  </si>
  <si>
    <t>1CHB2836</t>
  </si>
  <si>
    <t>1CHB2837</t>
  </si>
  <si>
    <t>1CHB2838</t>
  </si>
  <si>
    <t>1CHB4137</t>
  </si>
  <si>
    <t>1CHB4138</t>
  </si>
  <si>
    <t>1CHB4139</t>
  </si>
  <si>
    <t>1C4100BA</t>
  </si>
  <si>
    <t>1CHB4126</t>
  </si>
  <si>
    <t>1CHB4127</t>
  </si>
  <si>
    <t>.22 SHORT HV SP 29 GR</t>
  </si>
  <si>
    <t>.22 SSS 60 GR</t>
  </si>
  <si>
    <t>.22 LR SUB SP 40 GR</t>
  </si>
  <si>
    <t>.22 SUPER MAX SP 30 GR</t>
  </si>
  <si>
    <t>.22 LR INTERCEPTOR SP 40 GR</t>
  </si>
  <si>
    <t>.22 LR HV SP 40 GR</t>
  </si>
  <si>
    <t>.22 LR SV SP 40 GR</t>
  </si>
  <si>
    <t>.22 COLIBRI 20 GR</t>
  </si>
  <si>
    <t>.22 SUPER COLIBRI 20 GR</t>
  </si>
  <si>
    <t>.22 WIN AUTO 45 GR</t>
  </si>
  <si>
    <t>.22 Win Mag Soft Point 40 GR</t>
  </si>
  <si>
    <t>.22 LR HV HP 38 GR</t>
  </si>
  <si>
    <t>.22 LR SUB HP 38 GR</t>
  </si>
  <si>
    <t>.22 SUPER MAX HP 30 GR</t>
  </si>
  <si>
    <t>.22 LR INTERCEPTOR HP 40 GR</t>
  </si>
  <si>
    <t>5 MM SJHP 30 GR</t>
  </si>
  <si>
    <t>5 MM JHP 30 GR</t>
  </si>
  <si>
    <t>.22 LR TARGET 40 GR</t>
  </si>
  <si>
    <t>.22 LR HV SP 40 GR 250 PACK</t>
  </si>
  <si>
    <t>.22 LR HV HP 38 GR 250 PACK</t>
  </si>
  <si>
    <t>.22 LR HV SP 40 GR 500 PACK</t>
  </si>
  <si>
    <t>.22 LR HV HP 38 GR 500 PACK</t>
  </si>
  <si>
    <t>.25 AUTO FMJ 50GR</t>
  </si>
  <si>
    <t>.32 AUTO FMJ 71 GR</t>
  </si>
  <si>
    <t>.32 S&amp;W LONG LRN 98 GR</t>
  </si>
  <si>
    <t>.380 AUTO FMJ 95 GR</t>
  </si>
  <si>
    <t>.38 SPL FMJ 130 GR</t>
  </si>
  <si>
    <t>.38 SUPER AUTO FMJ 130 GR</t>
  </si>
  <si>
    <t xml:space="preserve">9MM FMJ 115 GR </t>
  </si>
  <si>
    <t>9MM FMJ 124 GR</t>
  </si>
  <si>
    <t xml:space="preserve">9MM FMJ Flat Point 147 GR </t>
  </si>
  <si>
    <t>.40 S&amp;W FMJ 180 GR</t>
  </si>
  <si>
    <t>.357 MAG SJSP 158 GR</t>
  </si>
  <si>
    <t>.45 AUTO FMJ 230 GR</t>
  </si>
  <si>
    <t>.45 COLT</t>
  </si>
  <si>
    <t>10MM AUTO 180 GN FMJ</t>
  </si>
  <si>
    <t>.30 CARBINE FMJ 110 GR</t>
  </si>
  <si>
    <t>.223 REM FMJ 55 GR</t>
  </si>
  <si>
    <t>5.56 FMJBT 62 GR</t>
  </si>
  <si>
    <t>.300 AAC BLACKOUT FMJ 150 GR</t>
  </si>
  <si>
    <t>7.62X51 MM FMJBT 150 GR</t>
  </si>
  <si>
    <t>308 WIN FMJBT 150 GR</t>
  </si>
  <si>
    <t xml:space="preserve">9MM FMJ 115 GR BULK PACK </t>
  </si>
  <si>
    <t xml:space="preserve">9MM FMJ 124 GR BULK PACK </t>
  </si>
  <si>
    <t>.223 REM FMJ 55 GR BULK PACK</t>
  </si>
  <si>
    <t>5.56 FMJBT 55 GR BULK PACK</t>
  </si>
  <si>
    <t>5.56 GREEN TIP BULK PACK (M855)</t>
  </si>
  <si>
    <t>.380 AUTO JHP 90 GR</t>
  </si>
  <si>
    <t>12ga 1-3/4" 5/8oz 1175fps #7.5</t>
  </si>
  <si>
    <t>12ga 1-3/4" 5/8oz 1200fps Buck</t>
  </si>
  <si>
    <t>12ga 1-3/4" 5/8oz 1250fps Slug</t>
  </si>
  <si>
    <t>12ga 2-3/4" 1-1/4oz 1330fps #2</t>
  </si>
  <si>
    <t>12ga 2-3/4" 1-1/4oz 1330fps #4</t>
  </si>
  <si>
    <t>12ga 2-3/4" 1-1/4oz 1330fps #6</t>
  </si>
  <si>
    <t>12ga 2-3/4" 1-1/4oz 1330fps #7.5</t>
  </si>
  <si>
    <t>12ga 2-3/4" 1-1/4oz 1330fps #8</t>
  </si>
  <si>
    <t>12ga 2-3/4" 1-1/4oz 1330fps #9</t>
  </si>
  <si>
    <t>12ga 2-3/4" 1-1/8oz 1200fps #6</t>
  </si>
  <si>
    <t>12ga 2-3/4" 1-1/8oz 1200fps #7.5</t>
  </si>
  <si>
    <t>12ga 2-3/4" 1-1/8oz 1200fps #8</t>
  </si>
  <si>
    <t>12ga 2-3/4" 1oz 1300fps #7.5</t>
  </si>
  <si>
    <t xml:space="preserve">12ga 2-3/4" 00Buck 1275fps </t>
  </si>
  <si>
    <t xml:space="preserve">12ga 2-3/4" 0Buck 1275fps </t>
  </si>
  <si>
    <t>12ga 2-3/4" 1oz HV Sporting 1325fps #7.5</t>
  </si>
  <si>
    <t>12ga 2-3/4" 1oz HV Sporting 1325fps #8</t>
  </si>
  <si>
    <t>12ga 2-3/4" 1-1/8oz HV Sporting 1325fps #7.5</t>
  </si>
  <si>
    <t>12ga 2-3/4" 1-1/8oz HV Sporting 1325fps #8</t>
  </si>
  <si>
    <t>12ga 2-3/4" 1oz 1200fps #7.5</t>
  </si>
  <si>
    <t>12ga 2-3/4" 1oz 1200fps #8</t>
  </si>
  <si>
    <t>12ga 2-3/4" 1oz 1200fps #9</t>
  </si>
  <si>
    <t>12ga 2-3/4" 1oz 1275fps #7.5</t>
  </si>
  <si>
    <t>12ga 2-3/4" 1oz 1275fps #8</t>
  </si>
  <si>
    <t>12ga 2-3/4" 1-1/8oz Light 1150fps #7.5</t>
  </si>
  <si>
    <t>12ga 2-3/4" 1-1/8oz Light 1150fps #8</t>
  </si>
  <si>
    <t>12ga 2-3/4" 1-1/8oz Heavy 1200fps #7.5</t>
  </si>
  <si>
    <t>12ga 2-3/4" 1-1/8oz Heavy 1200fps #8</t>
  </si>
  <si>
    <t>12ga 2-3/4" 1-1/8oz Heavy 1200fps #9</t>
  </si>
  <si>
    <t>12ga 2-3/4" 1-1/8oz HDCP 1250fps #7.5</t>
  </si>
  <si>
    <t>12ga 2-3/4" 1-1/8oz HDCP 1250fps #8</t>
  </si>
  <si>
    <t>12ga 2-3/4" 24gram 1350fps #7.5</t>
  </si>
  <si>
    <t>12ga 2-3/4" 24gram 1350fps #8</t>
  </si>
  <si>
    <t>12ga 2-3/4" 24gram 1350fps #9</t>
  </si>
  <si>
    <t>12ga 2-3/4" 1-1/4oz 1400fps #7.5</t>
  </si>
  <si>
    <t>12ga 2-3/4" 1-1/4oz 1400fps #8</t>
  </si>
  <si>
    <t>12ga 2-3/4" 1-1/4oz 1400fps #9</t>
  </si>
  <si>
    <t>16ga 2-3/4" 1oz 1200fps #6</t>
  </si>
  <si>
    <t>16ga 2-3/4" 1oz 1200fps #7.5</t>
  </si>
  <si>
    <t>16ga 2-3/4" 1oz 1200fps #8</t>
  </si>
  <si>
    <t>16ga 2-3/4" 1-1/8oz 1240fps #6</t>
  </si>
  <si>
    <t>16ga 2-3/4" 1-1/8oz 1240fps #7.5</t>
  </si>
  <si>
    <t>16ga 2-3/4" 1-1/8oz 1240fps #8</t>
  </si>
  <si>
    <t>16ga 2-3/4" 1-1/8oz 1250fps 1Buck</t>
  </si>
  <si>
    <t>20ga 2-3/4" 7/8oz 1275fps #7.5</t>
  </si>
  <si>
    <t>20ga 2-3/4" 7/8oz 1275fps #8</t>
  </si>
  <si>
    <t>20ga 2-3/4" 7/8oz 1275fps #9</t>
  </si>
  <si>
    <t>20ga 2-3/4" 1oz 1220 fps #4</t>
  </si>
  <si>
    <t>20ga 2-3/4" 1oz 1220 fps #6</t>
  </si>
  <si>
    <t>20ga 2-3/4" 1oz 1220 fps #7.5</t>
  </si>
  <si>
    <t>20ga 2-3/4" 1oz 1220 fps #8</t>
  </si>
  <si>
    <t>20ga 2-3/4" 1oz 1220fps 2Buck</t>
  </si>
  <si>
    <t>28ga 2-3/4" 3/4oz 1275fps #7.5</t>
  </si>
  <si>
    <t>28ga 2-3/4" 3/4oz 1275fps #8</t>
  </si>
  <si>
    <t>28ga 2-3/4" 3/4oz 1275fps #9</t>
  </si>
  <si>
    <t>28ga 2-3/4" 1oz 1200fps #6</t>
  </si>
  <si>
    <t>28ga 2-3/4" 1oz 1200fps #7.5</t>
  </si>
  <si>
    <t>28ga 2-3/4" 1oz 1200fps #8</t>
  </si>
  <si>
    <t>.410 2-1/2" 1/2oz 1275fps #7.5</t>
  </si>
  <si>
    <t>.410 2-1/2" 1/2oz 1275fps #8</t>
  </si>
  <si>
    <t>.410 2-1/2" 1/2oz 1275fps #9</t>
  </si>
  <si>
    <t xml:space="preserve">.410 2-1/2" 1/2oz 1100fps 00Buck </t>
  </si>
  <si>
    <t>.410 3" 11/16oz 1200fps #6</t>
  </si>
  <si>
    <t>.410 3" 11/16oz 1200fps #7.5</t>
  </si>
  <si>
    <t>120 Days ARO</t>
  </si>
  <si>
    <t>SUB GAUGE</t>
  </si>
  <si>
    <t>AGUILA PART NUMBER</t>
  </si>
  <si>
    <t>PERCENT DISCOUNT</t>
  </si>
  <si>
    <t>CONTRACT PRICE</t>
  </si>
  <si>
    <t>RIMFIRE</t>
  </si>
  <si>
    <t>ROUNDS PER CASE</t>
  </si>
  <si>
    <r>
      <rPr>
        <b/>
        <sz val="11"/>
        <color theme="1"/>
        <rFont val="Calibri"/>
        <family val="2"/>
        <scheme val="minor"/>
      </rPr>
      <t>FULL CASE SHIPPING ONLY</t>
    </r>
    <r>
      <rPr>
        <sz val="11"/>
        <color theme="1"/>
        <rFont val="Calibri"/>
        <family val="2"/>
        <scheme val="minor"/>
      </rPr>
      <t xml:space="preserve"> </t>
    </r>
  </si>
  <si>
    <t>2024 MSRP</t>
  </si>
  <si>
    <t>Exhibit 1 - Pricing Submittal (Renewal effective 9/29/2024)</t>
  </si>
  <si>
    <t>1E802121</t>
  </si>
  <si>
    <t xml:space="preserve">9MM JHP 124 GR </t>
  </si>
  <si>
    <t>1E092125</t>
  </si>
  <si>
    <t>1CHB1387</t>
  </si>
  <si>
    <t>1CHB1385</t>
  </si>
  <si>
    <t>1CHB1386</t>
  </si>
  <si>
    <t>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</si>
</sst>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[$$-409]* #,##0.00_);_([$$-409]* \(#,##0.00\);_([$$-409]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0" fontId="2" fillId="2" borderId="0" xfId="0" applyFont="1" applyFill="1" applyAlignment="1">
      <alignment horizontal="center"/>
    </xf>
    <xf numFmtId="0" fontId="10" fillId="0" borderId="0" xfId="1" applyFont="1" applyAlignment="1">
      <alignment horizontal="left" vertical="center"/>
    </xf>
    <xf numFmtId="49" fontId="10" fillId="0" borderId="0" xfId="1" applyNumberFormat="1" applyFont="1" applyAlignment="1">
      <alignment horizontal="left"/>
    </xf>
    <xf numFmtId="0" fontId="10" fillId="0" borderId="0" xfId="2" applyFont="1" applyAlignment="1">
      <alignment horizontal="left" vertical="center"/>
    </xf>
    <xf numFmtId="0" fontId="0" fillId="0" borderId="0" xfId="0" applyAlignment="1">
      <alignment horizont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10" fillId="0" borderId="0" xfId="2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left" vertical="center"/>
    </xf>
    <xf numFmtId="49" fontId="8" fillId="0" borderId="0" xfId="1" applyNumberFormat="1" applyFont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49" fontId="8" fillId="0" borderId="0" xfId="1" applyNumberFormat="1" applyFont="1"/>
    <xf numFmtId="49" fontId="13" fillId="0" borderId="0" xfId="1" applyNumberFormat="1" applyFont="1"/>
    <xf numFmtId="49" fontId="13" fillId="0" borderId="0" xfId="1" applyNumberFormat="1" applyFont="1" applyAlignment="1">
      <alignment horizontal="left" vertical="center"/>
    </xf>
    <xf numFmtId="0" fontId="12" fillId="0" borderId="0" xfId="0" applyFont="1"/>
    <xf numFmtId="49" fontId="13" fillId="0" borderId="0" xfId="1" applyNumberFormat="1" applyFont="1" applyAlignment="1">
      <alignment horizontal="center" vertical="center"/>
    </xf>
    <xf numFmtId="0" fontId="12" fillId="0" borderId="0" xfId="0" applyFont="1" applyAlignment="1">
      <alignment horizontal="center"/>
    </xf>
    <xf numFmtId="49" fontId="13" fillId="0" borderId="0" xfId="1" applyNumberFormat="1" applyFont="1" applyAlignment="1">
      <alignment horizontal="center"/>
    </xf>
    <xf numFmtId="0" fontId="13" fillId="0" borderId="0" xfId="0" applyFont="1"/>
    <xf numFmtId="0" fontId="12" fillId="0" borderId="0" xfId="1" applyFont="1" applyAlignment="1">
      <alignment horizontal="left" vertical="center"/>
    </xf>
    <xf numFmtId="49" fontId="12" fillId="0" borderId="0" xfId="1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9" fillId="0" borderId="0" xfId="0" applyFont="1" applyAlignment="1">
      <alignment horizontal="center" wrapText="1"/>
    </xf>
    <xf numFmtId="164" fontId="7" fillId="0" borderId="0" xfId="1" applyNumberFormat="1"/>
    <xf numFmtId="164" fontId="8" fillId="0" borderId="0" xfId="1" applyNumberFormat="1" applyFont="1"/>
    <xf numFmtId="164" fontId="7" fillId="0" borderId="0" xfId="1" applyNumberFormat="1" applyAlignment="1">
      <alignment horizontal="center" vertical="center"/>
    </xf>
    <xf numFmtId="9" fontId="0" fillId="0" borderId="0" xfId="0" applyNumberFormat="1" applyAlignment="1">
      <alignment horizontal="center"/>
    </xf>
    <xf numFmtId="49" fontId="8" fillId="0" borderId="0" xfId="1" applyNumberFormat="1" applyFont="1" applyAlignment="1">
      <alignment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  <xf numFmtId="2" fontId="0" fillId="0" borderId="0" xfId="0" applyNumberFormat="1" applyFill="1" applyAlignment="1">
      <alignment horizontal="center"/>
    </xf>
    <xf numFmtId="0" fontId="0" fillId="0" borderId="0" xfId="0" applyFill="1"/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49" fontId="10" fillId="0" borderId="0" xfId="1" applyNumberFormat="1" applyFont="1" applyFill="1" applyAlignment="1">
      <alignment horizontal="center"/>
    </xf>
    <xf numFmtId="164" fontId="7" fillId="0" borderId="0" xfId="1" applyNumberFormat="1" applyFill="1"/>
    <xf numFmtId="9" fontId="0" fillId="0" borderId="0" xfId="0" applyNumberFormat="1" applyFill="1" applyAlignment="1">
      <alignment horizontal="center"/>
    </xf>
    <xf numFmtId="49" fontId="13" fillId="0" borderId="0" xfId="1" applyNumberFormat="1" applyFont="1" applyFill="1"/>
    <xf numFmtId="49" fontId="13" fillId="0" borderId="0" xfId="1" applyNumberFormat="1" applyFont="1" applyFill="1" applyAlignment="1">
      <alignment horizontal="left" vertical="center"/>
    </xf>
    <xf numFmtId="0" fontId="12" fillId="0" borderId="0" xfId="0" applyFont="1" applyFill="1"/>
    <xf numFmtId="49" fontId="13" fillId="0" borderId="0" xfId="1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49" fontId="13" fillId="0" borderId="0" xfId="1" applyNumberFormat="1" applyFont="1" applyFill="1" applyAlignment="1">
      <alignment horizontal="center"/>
    </xf>
    <xf numFmtId="164" fontId="11" fillId="0" borderId="0" xfId="1" applyNumberFormat="1" applyFont="1" applyFill="1"/>
    <xf numFmtId="1" fontId="0" fillId="0" borderId="0" xfId="0" applyNumberFormat="1" applyFill="1" applyAlignment="1">
      <alignment horizontal="center"/>
    </xf>
    <xf numFmtId="164" fontId="8" fillId="0" borderId="0" xfId="1" applyNumberFormat="1" applyFont="1" applyFill="1"/>
  </cellXfs>
  <cellStyles count="3">
    <cellStyle name="Normal" xfId="0" builtinId="0"/>
    <cellStyle name="Normal 3" xfId="1" xr:uid="{D599C90A-C4A1-437A-9A15-3673E0582DCD}"/>
    <cellStyle name="Normal 3 2" xfId="2" xr:uid="{134CC47A-DE3C-4C48-9F5B-8BE588045E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-0.249977111117893"/>
  </sheetPr>
  <dimension ref="A1:M164"/>
  <sheetViews>
    <sheetView tabSelected="1" zoomScaleNormal="100" workbookViewId="0">
      <selection activeCell="A166" sqref="A166"/>
    </sheetView>
  </sheetViews>
  <sheetFormatPr defaultRowHeight="14.4" x14ac:dyDescent="0.3"/>
  <cols>
    <col min="1" max="1" width="19.88671875" customWidth="1"/>
    <col min="2" max="2" width="38.44140625" customWidth="1"/>
    <col min="3" max="3" width="11.5546875" customWidth="1"/>
    <col min="4" max="4" width="16.33203125" customWidth="1"/>
    <col min="5" max="5" width="17" style="17" customWidth="1"/>
    <col min="6" max="6" width="21.6640625" style="17" customWidth="1"/>
    <col min="7" max="7" width="12.44140625" customWidth="1"/>
    <col min="8" max="8" width="12.6640625" style="17" customWidth="1"/>
    <col min="9" max="9" width="10.5546875" customWidth="1"/>
    <col min="11" max="11" width="11" style="17" customWidth="1"/>
    <col min="12" max="12" width="15.33203125" style="17" customWidth="1"/>
  </cols>
  <sheetData>
    <row r="1" spans="1:13" ht="21" x14ac:dyDescent="0.4">
      <c r="A1" s="7" t="s">
        <v>0</v>
      </c>
      <c r="B1" s="7"/>
      <c r="C1" s="7"/>
      <c r="D1" s="7"/>
      <c r="E1" s="13"/>
      <c r="F1" s="13"/>
      <c r="G1" s="7"/>
      <c r="H1" s="13"/>
      <c r="I1" s="7"/>
      <c r="J1" s="7"/>
      <c r="K1" s="13"/>
      <c r="L1" s="13"/>
    </row>
    <row r="2" spans="1:13" ht="21" x14ac:dyDescent="0.4">
      <c r="A2" s="2"/>
    </row>
    <row r="3" spans="1:13" ht="21" x14ac:dyDescent="0.4">
      <c r="A3" s="45" t="s">
        <v>325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x14ac:dyDescent="0.3">
      <c r="A4" s="3"/>
    </row>
    <row r="5" spans="1:13" ht="21" x14ac:dyDescent="0.4">
      <c r="A5" s="2" t="s">
        <v>77</v>
      </c>
    </row>
    <row r="6" spans="1:13" ht="21" x14ac:dyDescent="0.4">
      <c r="A6" s="2"/>
    </row>
    <row r="8" spans="1:13" x14ac:dyDescent="0.3">
      <c r="A8" s="11" t="s">
        <v>49</v>
      </c>
    </row>
    <row r="9" spans="1:13" x14ac:dyDescent="0.3">
      <c r="A9" s="4" t="s">
        <v>74</v>
      </c>
    </row>
    <row r="10" spans="1:13" x14ac:dyDescent="0.3">
      <c r="A10" s="4"/>
    </row>
    <row r="12" spans="1:13" x14ac:dyDescent="0.3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3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7" hidden="1" x14ac:dyDescent="0.3"/>
    <row r="18" hidden="1" x14ac:dyDescent="0.3"/>
    <row r="19" hidden="1" x14ac:dyDescent="0.3"/>
    <row r="20" hidden="1" x14ac:dyDescent="0.3"/>
    <row r="21" hidden="1" x14ac:dyDescent="0.3"/>
    <row r="22" hidden="1" x14ac:dyDescent="0.3"/>
    <row r="23" hidden="1" x14ac:dyDescent="0.3"/>
    <row r="24" hidden="1" x14ac:dyDescent="0.3"/>
    <row r="25" hidden="1" x14ac:dyDescent="0.3"/>
    <row r="26" hidden="1" x14ac:dyDescent="0.3"/>
    <row r="27" hidden="1" x14ac:dyDescent="0.3"/>
    <row r="28" hidden="1" x14ac:dyDescent="0.3"/>
    <row r="29" hidden="1" x14ac:dyDescent="0.3"/>
    <row r="30" hidden="1" x14ac:dyDescent="0.3"/>
    <row r="31" hidden="1" x14ac:dyDescent="0.3"/>
    <row r="32" hidden="1" x14ac:dyDescent="0.3"/>
    <row r="33" spans="1:12" hidden="1" x14ac:dyDescent="0.3"/>
    <row r="34" spans="1:12" hidden="1" x14ac:dyDescent="0.3"/>
    <row r="35" spans="1:12" hidden="1" x14ac:dyDescent="0.3"/>
    <row r="36" spans="1:12" hidden="1" x14ac:dyDescent="0.3"/>
    <row r="37" spans="1:12" hidden="1" x14ac:dyDescent="0.3"/>
    <row r="39" spans="1:12" ht="29.4" x14ac:dyDescent="0.35">
      <c r="A39" s="12" t="s">
        <v>82</v>
      </c>
      <c r="D39" s="21" t="s">
        <v>322</v>
      </c>
      <c r="E39" s="44" t="s">
        <v>323</v>
      </c>
      <c r="F39" s="21" t="s">
        <v>318</v>
      </c>
      <c r="G39" s="21" t="s">
        <v>324</v>
      </c>
      <c r="H39" s="37" t="s">
        <v>319</v>
      </c>
      <c r="I39" s="37" t="s">
        <v>320</v>
      </c>
    </row>
    <row r="40" spans="1:12" s="26" customFormat="1" x14ac:dyDescent="0.3">
      <c r="A40" s="27" t="s">
        <v>321</v>
      </c>
      <c r="D40" s="42"/>
      <c r="E40" s="25"/>
      <c r="F40" s="25"/>
      <c r="H40" s="25"/>
      <c r="K40" s="25"/>
      <c r="L40" s="25"/>
    </row>
    <row r="41" spans="1:12" x14ac:dyDescent="0.3">
      <c r="A41" t="s">
        <v>86</v>
      </c>
      <c r="B41" s="14" t="s">
        <v>204</v>
      </c>
      <c r="C41" t="s">
        <v>87</v>
      </c>
      <c r="D41" s="22">
        <v>1000</v>
      </c>
      <c r="E41" s="17" t="s">
        <v>316</v>
      </c>
      <c r="F41" s="18" t="s">
        <v>88</v>
      </c>
      <c r="G41" s="38">
        <v>137.19999999999999</v>
      </c>
      <c r="H41" s="41">
        <f>1 - (I41/G41)</f>
        <v>0.43440233236151604</v>
      </c>
      <c r="I41" s="38">
        <v>77.599999999999994</v>
      </c>
    </row>
    <row r="42" spans="1:12" x14ac:dyDescent="0.3">
      <c r="A42" t="s">
        <v>86</v>
      </c>
      <c r="B42" s="14" t="s">
        <v>205</v>
      </c>
      <c r="C42" t="s">
        <v>87</v>
      </c>
      <c r="D42" s="22">
        <v>1000</v>
      </c>
      <c r="E42" s="17" t="s">
        <v>316</v>
      </c>
      <c r="F42" s="18" t="s">
        <v>89</v>
      </c>
      <c r="G42" s="38">
        <v>224.6</v>
      </c>
      <c r="H42" s="41">
        <f t="shared" ref="H42:H51" si="0">1 - (I42/G42)</f>
        <v>0.43455031166518254</v>
      </c>
      <c r="I42" s="38">
        <v>127</v>
      </c>
    </row>
    <row r="43" spans="1:12" x14ac:dyDescent="0.3">
      <c r="A43" t="s">
        <v>86</v>
      </c>
      <c r="B43" s="14" t="s">
        <v>206</v>
      </c>
      <c r="C43" t="s">
        <v>87</v>
      </c>
      <c r="D43" s="22">
        <v>1000</v>
      </c>
      <c r="E43" s="17" t="s">
        <v>316</v>
      </c>
      <c r="F43" s="18" t="s">
        <v>90</v>
      </c>
      <c r="G43" s="38">
        <v>111.6</v>
      </c>
      <c r="H43" s="41">
        <f t="shared" si="0"/>
        <v>0.43369175627240142</v>
      </c>
      <c r="I43" s="38">
        <v>63.2</v>
      </c>
    </row>
    <row r="44" spans="1:12" x14ac:dyDescent="0.3">
      <c r="A44" t="s">
        <v>86</v>
      </c>
      <c r="B44" s="14" t="s">
        <v>207</v>
      </c>
      <c r="C44" t="s">
        <v>87</v>
      </c>
      <c r="D44" s="22">
        <v>1000</v>
      </c>
      <c r="E44" s="17" t="s">
        <v>316</v>
      </c>
      <c r="F44" s="18" t="s">
        <v>91</v>
      </c>
      <c r="G44" s="38">
        <v>192</v>
      </c>
      <c r="H44" s="41">
        <f t="shared" si="0"/>
        <v>0.43437500000000007</v>
      </c>
      <c r="I44" s="38">
        <v>108.6</v>
      </c>
    </row>
    <row r="45" spans="1:12" x14ac:dyDescent="0.3">
      <c r="A45" t="s">
        <v>86</v>
      </c>
      <c r="B45" s="14" t="s">
        <v>208</v>
      </c>
      <c r="C45" t="s">
        <v>87</v>
      </c>
      <c r="D45" s="22">
        <v>1000</v>
      </c>
      <c r="E45" s="17" t="s">
        <v>316</v>
      </c>
      <c r="F45" s="18" t="s">
        <v>92</v>
      </c>
      <c r="G45" s="38">
        <v>192.2</v>
      </c>
      <c r="H45" s="41">
        <f t="shared" si="0"/>
        <v>0.43392299687825175</v>
      </c>
      <c r="I45" s="38">
        <v>108.8</v>
      </c>
    </row>
    <row r="46" spans="1:12" x14ac:dyDescent="0.3">
      <c r="A46" t="s">
        <v>86</v>
      </c>
      <c r="B46" s="14" t="s">
        <v>209</v>
      </c>
      <c r="C46" t="s">
        <v>87</v>
      </c>
      <c r="D46" s="22">
        <v>2000</v>
      </c>
      <c r="E46" s="17" t="s">
        <v>316</v>
      </c>
      <c r="F46" s="18" t="s">
        <v>93</v>
      </c>
      <c r="G46" s="38">
        <v>157.6</v>
      </c>
      <c r="H46" s="41">
        <f t="shared" si="0"/>
        <v>0.43401015228426387</v>
      </c>
      <c r="I46" s="38">
        <v>89.2</v>
      </c>
    </row>
    <row r="47" spans="1:12" x14ac:dyDescent="0.3">
      <c r="A47" t="s">
        <v>86</v>
      </c>
      <c r="B47" s="14" t="s">
        <v>210</v>
      </c>
      <c r="C47" t="s">
        <v>87</v>
      </c>
      <c r="D47" s="22">
        <v>2000</v>
      </c>
      <c r="E47" s="17" t="s">
        <v>316</v>
      </c>
      <c r="F47" s="18" t="s">
        <v>94</v>
      </c>
      <c r="G47" s="38">
        <v>157.6</v>
      </c>
      <c r="H47" s="41">
        <f t="shared" si="0"/>
        <v>0.43401015228426387</v>
      </c>
      <c r="I47" s="38">
        <v>89.2</v>
      </c>
    </row>
    <row r="48" spans="1:12" x14ac:dyDescent="0.3">
      <c r="A48" t="s">
        <v>86</v>
      </c>
      <c r="B48" s="14" t="s">
        <v>211</v>
      </c>
      <c r="C48" t="s">
        <v>87</v>
      </c>
      <c r="D48" s="22">
        <v>1000</v>
      </c>
      <c r="E48" s="17" t="s">
        <v>316</v>
      </c>
      <c r="F48" s="18" t="s">
        <v>95</v>
      </c>
      <c r="G48" s="38">
        <v>145</v>
      </c>
      <c r="H48" s="41">
        <f t="shared" si="0"/>
        <v>0.43448275862068964</v>
      </c>
      <c r="I48" s="38">
        <v>82</v>
      </c>
    </row>
    <row r="49" spans="1:9" x14ac:dyDescent="0.3">
      <c r="A49" t="s">
        <v>86</v>
      </c>
      <c r="B49" s="14" t="s">
        <v>212</v>
      </c>
      <c r="C49" t="s">
        <v>87</v>
      </c>
      <c r="D49" s="22">
        <v>1000</v>
      </c>
      <c r="E49" s="17" t="s">
        <v>316</v>
      </c>
      <c r="F49" s="18" t="s">
        <v>96</v>
      </c>
      <c r="G49" s="38">
        <v>146.6</v>
      </c>
      <c r="H49" s="41">
        <f t="shared" si="0"/>
        <v>0.43383356070941337</v>
      </c>
      <c r="I49" s="38">
        <v>83</v>
      </c>
    </row>
    <row r="50" spans="1:9" x14ac:dyDescent="0.3">
      <c r="A50" t="s">
        <v>86</v>
      </c>
      <c r="B50" s="14" t="s">
        <v>213</v>
      </c>
      <c r="C50" t="s">
        <v>87</v>
      </c>
      <c r="D50" s="22">
        <v>1000</v>
      </c>
      <c r="E50" s="17" t="s">
        <v>316</v>
      </c>
      <c r="F50" s="18" t="s">
        <v>97</v>
      </c>
      <c r="G50" s="38">
        <v>889.2</v>
      </c>
      <c r="H50" s="41">
        <f t="shared" si="0"/>
        <v>0.43454790823211875</v>
      </c>
      <c r="I50" s="38">
        <v>502.8</v>
      </c>
    </row>
    <row r="51" spans="1:9" x14ac:dyDescent="0.3">
      <c r="A51" t="s">
        <v>86</v>
      </c>
      <c r="B51" s="14" t="s">
        <v>214</v>
      </c>
      <c r="C51" t="s">
        <v>87</v>
      </c>
      <c r="D51" s="22">
        <v>1000</v>
      </c>
      <c r="E51" s="17" t="s">
        <v>316</v>
      </c>
      <c r="F51" s="18" t="s">
        <v>98</v>
      </c>
      <c r="G51" s="38">
        <v>352.6</v>
      </c>
      <c r="H51" s="41">
        <f t="shared" si="0"/>
        <v>0.43448667044809985</v>
      </c>
      <c r="I51" s="38">
        <v>199.4</v>
      </c>
    </row>
    <row r="52" spans="1:9" x14ac:dyDescent="0.3">
      <c r="A52" s="27" t="s">
        <v>99</v>
      </c>
      <c r="B52" s="23"/>
      <c r="D52" s="24"/>
      <c r="F52" s="25"/>
      <c r="G52" s="39"/>
      <c r="I52" s="39"/>
    </row>
    <row r="53" spans="1:9" x14ac:dyDescent="0.3">
      <c r="A53" t="s">
        <v>86</v>
      </c>
      <c r="B53" s="14" t="s">
        <v>215</v>
      </c>
      <c r="C53" t="s">
        <v>87</v>
      </c>
      <c r="D53" s="22">
        <v>2000</v>
      </c>
      <c r="E53" s="17" t="s">
        <v>316</v>
      </c>
      <c r="F53" s="18" t="s">
        <v>100</v>
      </c>
      <c r="G53" s="38">
        <v>157.6</v>
      </c>
      <c r="H53" s="41">
        <f t="shared" ref="H53:H58" si="1">1 - (I53/G53)</f>
        <v>0.42766497461928932</v>
      </c>
      <c r="I53" s="38">
        <v>90.2</v>
      </c>
    </row>
    <row r="54" spans="1:9" x14ac:dyDescent="0.3">
      <c r="A54" t="s">
        <v>86</v>
      </c>
      <c r="B54" s="14" t="s">
        <v>216</v>
      </c>
      <c r="C54" t="s">
        <v>87</v>
      </c>
      <c r="D54" s="22">
        <v>1000</v>
      </c>
      <c r="E54" s="17" t="s">
        <v>316</v>
      </c>
      <c r="F54" s="18" t="s">
        <v>101</v>
      </c>
      <c r="G54" s="38">
        <v>111.6</v>
      </c>
      <c r="H54" s="41">
        <f t="shared" si="1"/>
        <v>0.37007168458781359</v>
      </c>
      <c r="I54" s="38">
        <v>70.3</v>
      </c>
    </row>
    <row r="55" spans="1:9" x14ac:dyDescent="0.3">
      <c r="A55" t="s">
        <v>86</v>
      </c>
      <c r="B55" s="14" t="s">
        <v>217</v>
      </c>
      <c r="C55" t="s">
        <v>87</v>
      </c>
      <c r="D55" s="22">
        <v>1000</v>
      </c>
      <c r="E55" s="17" t="s">
        <v>316</v>
      </c>
      <c r="F55" s="18" t="s">
        <v>102</v>
      </c>
      <c r="G55" s="38">
        <v>194</v>
      </c>
      <c r="H55" s="41">
        <f t="shared" si="1"/>
        <v>0.43402061855670104</v>
      </c>
      <c r="I55" s="38">
        <v>109.8</v>
      </c>
    </row>
    <row r="56" spans="1:9" x14ac:dyDescent="0.3">
      <c r="A56" t="s">
        <v>86</v>
      </c>
      <c r="B56" s="14" t="s">
        <v>218</v>
      </c>
      <c r="C56" t="s">
        <v>87</v>
      </c>
      <c r="D56" s="22">
        <v>1000</v>
      </c>
      <c r="E56" s="17" t="s">
        <v>316</v>
      </c>
      <c r="F56" s="18" t="s">
        <v>103</v>
      </c>
      <c r="G56" s="38">
        <v>194.6</v>
      </c>
      <c r="H56" s="41">
        <f t="shared" si="1"/>
        <v>0.45015416238437822</v>
      </c>
      <c r="I56" s="38">
        <v>107</v>
      </c>
    </row>
    <row r="57" spans="1:9" x14ac:dyDescent="0.3">
      <c r="A57" t="s">
        <v>86</v>
      </c>
      <c r="B57" s="14" t="s">
        <v>219</v>
      </c>
      <c r="C57" t="s">
        <v>87</v>
      </c>
      <c r="D57" s="22">
        <v>1000</v>
      </c>
      <c r="E57" s="17" t="s">
        <v>316</v>
      </c>
      <c r="F57" s="18" t="s">
        <v>104</v>
      </c>
      <c r="G57" s="38">
        <v>756</v>
      </c>
      <c r="H57" s="41">
        <f t="shared" si="1"/>
        <v>0.43439153439153433</v>
      </c>
      <c r="I57" s="38">
        <v>427.6</v>
      </c>
    </row>
    <row r="58" spans="1:9" x14ac:dyDescent="0.3">
      <c r="A58" t="s">
        <v>86</v>
      </c>
      <c r="B58" s="14" t="s">
        <v>220</v>
      </c>
      <c r="C58" t="s">
        <v>87</v>
      </c>
      <c r="D58" s="22">
        <v>1000</v>
      </c>
      <c r="E58" s="17" t="s">
        <v>316</v>
      </c>
      <c r="F58" s="18" t="s">
        <v>105</v>
      </c>
      <c r="G58" s="38">
        <v>754</v>
      </c>
      <c r="H58" s="41">
        <f t="shared" si="1"/>
        <v>0.43448275862068964</v>
      </c>
      <c r="I58" s="38">
        <v>426.4</v>
      </c>
    </row>
    <row r="59" spans="1:9" x14ac:dyDescent="0.3">
      <c r="A59" s="27" t="s">
        <v>106</v>
      </c>
      <c r="B59" s="28"/>
      <c r="C59" s="29"/>
      <c r="D59" s="30"/>
      <c r="E59" s="31"/>
      <c r="F59" s="32"/>
      <c r="G59" s="39"/>
      <c r="H59" s="31"/>
      <c r="I59" s="39"/>
    </row>
    <row r="60" spans="1:9" x14ac:dyDescent="0.3">
      <c r="A60" t="s">
        <v>86</v>
      </c>
      <c r="B60" s="14" t="s">
        <v>221</v>
      </c>
      <c r="C60" t="s">
        <v>87</v>
      </c>
      <c r="D60" s="22">
        <v>1000</v>
      </c>
      <c r="E60" s="17" t="s">
        <v>316</v>
      </c>
      <c r="F60" s="18" t="s">
        <v>107</v>
      </c>
      <c r="G60" s="38">
        <v>208</v>
      </c>
      <c r="H60" s="41">
        <f>1 - (I60/G60)</f>
        <v>0.43365384615384617</v>
      </c>
      <c r="I60" s="38">
        <v>117.8</v>
      </c>
    </row>
    <row r="61" spans="1:9" x14ac:dyDescent="0.3">
      <c r="A61" s="27" t="s">
        <v>108</v>
      </c>
      <c r="B61" s="30"/>
      <c r="C61" s="29"/>
      <c r="D61" s="30"/>
      <c r="E61" s="31"/>
      <c r="F61" s="32"/>
      <c r="G61" s="39"/>
      <c r="H61" s="31"/>
      <c r="I61" s="39"/>
    </row>
    <row r="62" spans="1:9" x14ac:dyDescent="0.3">
      <c r="A62" t="s">
        <v>86</v>
      </c>
      <c r="B62" s="14" t="s">
        <v>222</v>
      </c>
      <c r="C62" t="s">
        <v>87</v>
      </c>
      <c r="D62" s="22">
        <v>2000</v>
      </c>
      <c r="E62" s="17" t="s">
        <v>316</v>
      </c>
      <c r="F62" s="18" t="s">
        <v>109</v>
      </c>
      <c r="G62" s="38">
        <v>157.12</v>
      </c>
      <c r="H62" s="41">
        <f t="shared" ref="H62:H65" si="2">1 - (I62/G62)</f>
        <v>0.43355397148676178</v>
      </c>
      <c r="I62" s="38">
        <v>89</v>
      </c>
    </row>
    <row r="63" spans="1:9" x14ac:dyDescent="0.3">
      <c r="A63" t="s">
        <v>86</v>
      </c>
      <c r="B63" s="14" t="s">
        <v>223</v>
      </c>
      <c r="C63" t="s">
        <v>87</v>
      </c>
      <c r="D63" s="22">
        <v>2000</v>
      </c>
      <c r="E63" s="17" t="s">
        <v>316</v>
      </c>
      <c r="F63" s="18" t="s">
        <v>110</v>
      </c>
      <c r="G63" s="38">
        <v>157.12</v>
      </c>
      <c r="H63" s="41">
        <f t="shared" si="2"/>
        <v>0.42591649694501021</v>
      </c>
      <c r="I63" s="38">
        <v>90.2</v>
      </c>
    </row>
    <row r="64" spans="1:9" x14ac:dyDescent="0.3">
      <c r="A64" t="s">
        <v>86</v>
      </c>
      <c r="B64" s="14" t="s">
        <v>224</v>
      </c>
      <c r="C64" t="s">
        <v>87</v>
      </c>
      <c r="D64" s="22">
        <v>2000</v>
      </c>
      <c r="E64" s="17" t="s">
        <v>316</v>
      </c>
      <c r="F64" s="18" t="s">
        <v>111</v>
      </c>
      <c r="G64" s="38">
        <v>157.08000000000001</v>
      </c>
      <c r="H64" s="41">
        <f t="shared" si="2"/>
        <v>0.43340972752737461</v>
      </c>
      <c r="I64" s="38">
        <v>89</v>
      </c>
    </row>
    <row r="65" spans="1:11" x14ac:dyDescent="0.3">
      <c r="A65" t="s">
        <v>86</v>
      </c>
      <c r="B65" s="14" t="s">
        <v>225</v>
      </c>
      <c r="C65" t="s">
        <v>87</v>
      </c>
      <c r="D65" s="22">
        <v>2000</v>
      </c>
      <c r="E65" s="17" t="s">
        <v>316</v>
      </c>
      <c r="F65" s="18" t="s">
        <v>112</v>
      </c>
      <c r="G65" s="38">
        <v>157.08000000000001</v>
      </c>
      <c r="H65" s="41">
        <f t="shared" si="2"/>
        <v>0.42577030812324934</v>
      </c>
      <c r="I65" s="38">
        <v>90.2</v>
      </c>
    </row>
    <row r="66" spans="1:11" x14ac:dyDescent="0.3">
      <c r="A66" s="27" t="s">
        <v>113</v>
      </c>
      <c r="B66" s="28"/>
      <c r="C66" s="29"/>
      <c r="D66" s="30"/>
      <c r="E66" s="31"/>
      <c r="F66" s="32"/>
      <c r="G66" s="39"/>
      <c r="H66" s="31"/>
      <c r="I66" s="39"/>
    </row>
    <row r="67" spans="1:11" x14ac:dyDescent="0.3">
      <c r="A67" t="s">
        <v>86</v>
      </c>
      <c r="B67" s="14" t="s">
        <v>226</v>
      </c>
      <c r="C67" t="s">
        <v>87</v>
      </c>
      <c r="D67" s="22">
        <v>1000</v>
      </c>
      <c r="E67" s="17" t="s">
        <v>316</v>
      </c>
      <c r="F67" s="18" t="s">
        <v>114</v>
      </c>
      <c r="G67" s="38">
        <v>671.4</v>
      </c>
      <c r="H67" s="41">
        <f t="shared" ref="H67:H86" si="3">1 - (I67/G67)</f>
        <v>0.43431635388739942</v>
      </c>
      <c r="I67" s="38">
        <v>379.8</v>
      </c>
    </row>
    <row r="68" spans="1:11" x14ac:dyDescent="0.3">
      <c r="A68" t="s">
        <v>86</v>
      </c>
      <c r="B68" s="14" t="s">
        <v>227</v>
      </c>
      <c r="C68" t="s">
        <v>87</v>
      </c>
      <c r="D68" s="22">
        <v>1000</v>
      </c>
      <c r="E68" s="17" t="s">
        <v>316</v>
      </c>
      <c r="F68" s="18" t="s">
        <v>115</v>
      </c>
      <c r="G68" s="38">
        <v>688.8</v>
      </c>
      <c r="H68" s="41">
        <f t="shared" si="3"/>
        <v>0.4343786295005807</v>
      </c>
      <c r="I68" s="38">
        <v>389.6</v>
      </c>
    </row>
    <row r="69" spans="1:11" x14ac:dyDescent="0.3">
      <c r="A69" t="s">
        <v>86</v>
      </c>
      <c r="B69" s="14" t="s">
        <v>228</v>
      </c>
      <c r="C69" t="s">
        <v>87</v>
      </c>
      <c r="D69" s="22">
        <v>1000</v>
      </c>
      <c r="E69" s="17" t="s">
        <v>316</v>
      </c>
      <c r="F69" s="18" t="s">
        <v>116</v>
      </c>
      <c r="G69" s="38">
        <v>922.8</v>
      </c>
      <c r="H69" s="41">
        <f t="shared" si="3"/>
        <v>0.43454703077589951</v>
      </c>
      <c r="I69" s="38">
        <v>521.79999999999995</v>
      </c>
    </row>
    <row r="70" spans="1:11" x14ac:dyDescent="0.3">
      <c r="A70" t="s">
        <v>86</v>
      </c>
      <c r="B70" s="14" t="s">
        <v>229</v>
      </c>
      <c r="C70" t="s">
        <v>87</v>
      </c>
      <c r="D70" s="22">
        <v>1000</v>
      </c>
      <c r="E70" s="17" t="s">
        <v>316</v>
      </c>
      <c r="F70" s="18" t="s">
        <v>117</v>
      </c>
      <c r="G70" s="38">
        <v>482.6</v>
      </c>
      <c r="H70" s="41">
        <f t="shared" si="3"/>
        <v>0.41980936593452134</v>
      </c>
      <c r="I70" s="38">
        <v>280</v>
      </c>
    </row>
    <row r="71" spans="1:11" x14ac:dyDescent="0.3">
      <c r="A71" t="s">
        <v>86</v>
      </c>
      <c r="B71" s="14" t="s">
        <v>230</v>
      </c>
      <c r="C71" t="s">
        <v>87</v>
      </c>
      <c r="D71" s="22">
        <v>1000</v>
      </c>
      <c r="E71" s="17" t="s">
        <v>316</v>
      </c>
      <c r="F71" s="18" t="s">
        <v>118</v>
      </c>
      <c r="G71" s="38">
        <v>677.4</v>
      </c>
      <c r="H71" s="41">
        <f t="shared" si="3"/>
        <v>0.43430764688514911</v>
      </c>
      <c r="I71" s="38">
        <v>383.2</v>
      </c>
    </row>
    <row r="72" spans="1:11" x14ac:dyDescent="0.3">
      <c r="A72" t="s">
        <v>86</v>
      </c>
      <c r="B72" s="14" t="s">
        <v>231</v>
      </c>
      <c r="C72" t="s">
        <v>87</v>
      </c>
      <c r="D72" s="22">
        <v>1000</v>
      </c>
      <c r="E72" s="17" t="s">
        <v>316</v>
      </c>
      <c r="F72" s="18" t="s">
        <v>119</v>
      </c>
      <c r="G72" s="38">
        <v>787.6</v>
      </c>
      <c r="H72" s="41">
        <f t="shared" si="3"/>
        <v>0.4344845099035044</v>
      </c>
      <c r="I72" s="38">
        <v>445.4</v>
      </c>
    </row>
    <row r="73" spans="1:11" x14ac:dyDescent="0.3">
      <c r="A73" t="s">
        <v>86</v>
      </c>
      <c r="B73" s="14" t="s">
        <v>232</v>
      </c>
      <c r="C73" t="s">
        <v>87</v>
      </c>
      <c r="D73" s="22">
        <v>1000</v>
      </c>
      <c r="E73" s="17" t="s">
        <v>316</v>
      </c>
      <c r="F73" s="18" t="s">
        <v>120</v>
      </c>
      <c r="G73" s="40">
        <v>355</v>
      </c>
      <c r="H73" s="41">
        <f t="shared" si="3"/>
        <v>0.41408450704225352</v>
      </c>
      <c r="I73" s="40">
        <v>208</v>
      </c>
      <c r="K73" s="43"/>
    </row>
    <row r="74" spans="1:11" x14ac:dyDescent="0.3">
      <c r="A74" t="s">
        <v>86</v>
      </c>
      <c r="B74" s="14" t="s">
        <v>233</v>
      </c>
      <c r="C74" t="s">
        <v>87</v>
      </c>
      <c r="D74" s="22">
        <v>1000</v>
      </c>
      <c r="E74" s="17" t="s">
        <v>316</v>
      </c>
      <c r="F74" s="19" t="s">
        <v>121</v>
      </c>
      <c r="G74" s="40">
        <v>355</v>
      </c>
      <c r="H74" s="41">
        <f t="shared" si="3"/>
        <v>0.41408450704225352</v>
      </c>
      <c r="I74" s="40">
        <v>208</v>
      </c>
      <c r="K74" s="43"/>
    </row>
    <row r="75" spans="1:11" x14ac:dyDescent="0.3">
      <c r="A75" t="s">
        <v>86</v>
      </c>
      <c r="B75" s="14" t="s">
        <v>234</v>
      </c>
      <c r="C75" t="s">
        <v>87</v>
      </c>
      <c r="D75" s="22">
        <v>1000</v>
      </c>
      <c r="E75" s="17" t="s">
        <v>316</v>
      </c>
      <c r="F75" s="18" t="s">
        <v>122</v>
      </c>
      <c r="G75" s="38">
        <v>448.4</v>
      </c>
      <c r="H75" s="41">
        <f t="shared" si="3"/>
        <v>0.4344335414808207</v>
      </c>
      <c r="I75" s="38">
        <v>253.6</v>
      </c>
      <c r="K75" s="43"/>
    </row>
    <row r="76" spans="1:11" x14ac:dyDescent="0.3">
      <c r="A76" t="s">
        <v>86</v>
      </c>
      <c r="B76" s="14" t="s">
        <v>235</v>
      </c>
      <c r="C76" t="s">
        <v>87</v>
      </c>
      <c r="D76" s="22">
        <v>1000</v>
      </c>
      <c r="E76" s="17" t="s">
        <v>316</v>
      </c>
      <c r="F76" s="18" t="s">
        <v>123</v>
      </c>
      <c r="G76" s="38">
        <v>553.79999999999995</v>
      </c>
      <c r="H76" s="41">
        <f t="shared" si="3"/>
        <v>0.43445287107258934</v>
      </c>
      <c r="I76" s="38">
        <v>313.2</v>
      </c>
      <c r="K76" s="43"/>
    </row>
    <row r="77" spans="1:11" x14ac:dyDescent="0.3">
      <c r="A77" t="s">
        <v>86</v>
      </c>
      <c r="B77" s="14" t="s">
        <v>236</v>
      </c>
      <c r="C77" t="s">
        <v>87</v>
      </c>
      <c r="D77" s="22">
        <v>1000</v>
      </c>
      <c r="E77" s="17" t="s">
        <v>316</v>
      </c>
      <c r="F77" s="18" t="s">
        <v>124</v>
      </c>
      <c r="G77" s="38">
        <v>789.4</v>
      </c>
      <c r="H77" s="41">
        <f t="shared" si="3"/>
        <v>0.43450722067392955</v>
      </c>
      <c r="I77" s="38">
        <v>446.4</v>
      </c>
      <c r="K77" s="43"/>
    </row>
    <row r="78" spans="1:11" x14ac:dyDescent="0.3">
      <c r="A78" t="s">
        <v>86</v>
      </c>
      <c r="B78" s="14" t="s">
        <v>237</v>
      </c>
      <c r="C78" t="s">
        <v>87</v>
      </c>
      <c r="D78" s="22">
        <v>1000</v>
      </c>
      <c r="E78" s="17" t="s">
        <v>316</v>
      </c>
      <c r="F78" s="18" t="s">
        <v>125</v>
      </c>
      <c r="G78" s="38">
        <v>623</v>
      </c>
      <c r="H78" s="41">
        <f t="shared" si="3"/>
        <v>0.43434991974317816</v>
      </c>
      <c r="I78" s="38">
        <v>352.4</v>
      </c>
      <c r="K78" s="43"/>
    </row>
    <row r="79" spans="1:11" x14ac:dyDescent="0.3">
      <c r="A79" t="s">
        <v>86</v>
      </c>
      <c r="B79" s="14" t="s">
        <v>238</v>
      </c>
      <c r="C79" t="s">
        <v>87</v>
      </c>
      <c r="D79" s="22">
        <v>500</v>
      </c>
      <c r="E79" s="17" t="s">
        <v>316</v>
      </c>
      <c r="F79" s="18" t="s">
        <v>126</v>
      </c>
      <c r="G79" s="38">
        <v>588.4</v>
      </c>
      <c r="H79" s="41">
        <f t="shared" si="3"/>
        <v>0.4345683208701564</v>
      </c>
      <c r="I79" s="38">
        <v>332.7</v>
      </c>
      <c r="K79" s="43"/>
    </row>
    <row r="80" spans="1:11" x14ac:dyDescent="0.3">
      <c r="A80" t="s">
        <v>86</v>
      </c>
      <c r="B80" s="16" t="s">
        <v>239</v>
      </c>
      <c r="C80" t="s">
        <v>87</v>
      </c>
      <c r="D80" s="22">
        <v>1000</v>
      </c>
      <c r="E80" s="17" t="s">
        <v>316</v>
      </c>
      <c r="F80" s="18" t="s">
        <v>127</v>
      </c>
      <c r="G80" s="38">
        <v>655.20000000000005</v>
      </c>
      <c r="H80" s="41">
        <f t="shared" si="3"/>
        <v>0.43437118437118438</v>
      </c>
      <c r="I80" s="38">
        <v>370.6</v>
      </c>
      <c r="K80" s="43"/>
    </row>
    <row r="81" spans="1:12" x14ac:dyDescent="0.3">
      <c r="A81" t="s">
        <v>86</v>
      </c>
      <c r="B81" s="14" t="s">
        <v>240</v>
      </c>
      <c r="C81" t="s">
        <v>87</v>
      </c>
      <c r="D81" s="22">
        <v>1000</v>
      </c>
      <c r="E81" s="17" t="s">
        <v>316</v>
      </c>
      <c r="F81" s="18" t="s">
        <v>128</v>
      </c>
      <c r="G81" s="38">
        <v>996.4</v>
      </c>
      <c r="H81" s="41">
        <f t="shared" si="3"/>
        <v>0.43456443195503813</v>
      </c>
      <c r="I81" s="38">
        <v>563.4</v>
      </c>
      <c r="K81" s="43"/>
    </row>
    <row r="82" spans="1:12" x14ac:dyDescent="0.3">
      <c r="A82" t="s">
        <v>86</v>
      </c>
      <c r="B82" s="14" t="s">
        <v>241</v>
      </c>
      <c r="C82" t="s">
        <v>87</v>
      </c>
      <c r="D82" s="22">
        <v>1000</v>
      </c>
      <c r="E82" s="17" t="s">
        <v>316</v>
      </c>
      <c r="F82" s="18" t="s">
        <v>129</v>
      </c>
      <c r="G82" s="38">
        <v>668</v>
      </c>
      <c r="H82" s="41">
        <f t="shared" si="3"/>
        <v>0.41616766467065869</v>
      </c>
      <c r="I82" s="38">
        <v>390</v>
      </c>
      <c r="K82" s="43"/>
    </row>
    <row r="83" spans="1:12" x14ac:dyDescent="0.3">
      <c r="A83" t="s">
        <v>86</v>
      </c>
      <c r="B83" s="14" t="s">
        <v>242</v>
      </c>
      <c r="C83" t="s">
        <v>87</v>
      </c>
      <c r="D83" s="22">
        <v>1000</v>
      </c>
      <c r="E83" s="17" t="s">
        <v>316</v>
      </c>
      <c r="F83" s="18" t="s">
        <v>130</v>
      </c>
      <c r="G83" s="38">
        <v>668</v>
      </c>
      <c r="H83" s="41">
        <f t="shared" si="3"/>
        <v>0.41616766467065869</v>
      </c>
      <c r="I83" s="38">
        <v>390</v>
      </c>
      <c r="K83" s="43"/>
    </row>
    <row r="84" spans="1:12" x14ac:dyDescent="0.3">
      <c r="A84" t="s">
        <v>86</v>
      </c>
      <c r="B84" s="14" t="s">
        <v>243</v>
      </c>
      <c r="C84" t="s">
        <v>87</v>
      </c>
      <c r="D84" s="22">
        <v>1000</v>
      </c>
      <c r="E84" s="17" t="s">
        <v>316</v>
      </c>
      <c r="F84" s="18" t="s">
        <v>131</v>
      </c>
      <c r="G84" s="38">
        <v>1187.5999999999999</v>
      </c>
      <c r="H84" s="41">
        <f t="shared" si="3"/>
        <v>0.43448972718086887</v>
      </c>
      <c r="I84" s="38">
        <v>671.6</v>
      </c>
      <c r="K84" s="43"/>
    </row>
    <row r="85" spans="1:12" x14ac:dyDescent="0.3">
      <c r="A85" t="s">
        <v>86</v>
      </c>
      <c r="B85" s="14" t="s">
        <v>244</v>
      </c>
      <c r="C85" t="s">
        <v>87</v>
      </c>
      <c r="D85" s="22">
        <v>500</v>
      </c>
      <c r="E85" s="17" t="s">
        <v>316</v>
      </c>
      <c r="F85" s="18" t="s">
        <v>132</v>
      </c>
      <c r="G85" s="38">
        <v>687.25</v>
      </c>
      <c r="H85" s="41">
        <f t="shared" si="3"/>
        <v>0.43433975991269558</v>
      </c>
      <c r="I85" s="38">
        <v>388.75</v>
      </c>
      <c r="K85" s="43"/>
    </row>
    <row r="86" spans="1:12" x14ac:dyDescent="0.3">
      <c r="A86" t="s">
        <v>86</v>
      </c>
      <c r="B86" s="14" t="s">
        <v>245</v>
      </c>
      <c r="C86" t="s">
        <v>87</v>
      </c>
      <c r="D86" s="22">
        <v>500</v>
      </c>
      <c r="E86" s="17" t="s">
        <v>316</v>
      </c>
      <c r="F86" s="18" t="s">
        <v>133</v>
      </c>
      <c r="G86" s="38">
        <v>687.25</v>
      </c>
      <c r="H86" s="41">
        <f t="shared" si="3"/>
        <v>0.43433975991269558</v>
      </c>
      <c r="I86" s="38">
        <v>388.75</v>
      </c>
      <c r="K86" s="43"/>
    </row>
    <row r="87" spans="1:12" x14ac:dyDescent="0.3">
      <c r="A87" s="27" t="s">
        <v>134</v>
      </c>
      <c r="B87" s="28"/>
      <c r="C87" s="29"/>
      <c r="D87" s="30"/>
      <c r="E87" s="31"/>
      <c r="F87" s="32"/>
      <c r="G87" s="39"/>
      <c r="H87" s="36"/>
      <c r="I87" s="39"/>
      <c r="K87" s="43"/>
    </row>
    <row r="88" spans="1:12" x14ac:dyDescent="0.3">
      <c r="A88" t="s">
        <v>86</v>
      </c>
      <c r="B88" s="14" t="s">
        <v>246</v>
      </c>
      <c r="C88" t="s">
        <v>87</v>
      </c>
      <c r="D88" s="22">
        <v>1200</v>
      </c>
      <c r="E88" s="17" t="s">
        <v>316</v>
      </c>
      <c r="F88" s="18" t="s">
        <v>135</v>
      </c>
      <c r="G88" s="38">
        <v>425.72</v>
      </c>
      <c r="H88" s="41">
        <f t="shared" ref="H88:H92" si="4">1 - (I88/G88)</f>
        <v>0.43446396692661848</v>
      </c>
      <c r="I88" s="38">
        <v>240.76</v>
      </c>
      <c r="K88" s="48"/>
    </row>
    <row r="89" spans="1:12" x14ac:dyDescent="0.3">
      <c r="A89" t="s">
        <v>86</v>
      </c>
      <c r="B89" s="14" t="s">
        <v>247</v>
      </c>
      <c r="C89" t="s">
        <v>87</v>
      </c>
      <c r="D89" s="22">
        <v>1200</v>
      </c>
      <c r="E89" s="17" t="s">
        <v>316</v>
      </c>
      <c r="F89" s="18" t="s">
        <v>136</v>
      </c>
      <c r="G89" s="38">
        <v>425.72</v>
      </c>
      <c r="H89" s="41">
        <f t="shared" si="4"/>
        <v>0.43446396692661848</v>
      </c>
      <c r="I89" s="38">
        <v>240.76</v>
      </c>
      <c r="K89" s="43"/>
    </row>
    <row r="90" spans="1:12" x14ac:dyDescent="0.3">
      <c r="A90" t="s">
        <v>86</v>
      </c>
      <c r="B90" s="14" t="s">
        <v>248</v>
      </c>
      <c r="C90" t="s">
        <v>87</v>
      </c>
      <c r="D90" s="22">
        <v>1200</v>
      </c>
      <c r="E90" s="17" t="s">
        <v>316</v>
      </c>
      <c r="F90" s="20" t="s">
        <v>137</v>
      </c>
      <c r="G90" s="38">
        <v>801.52</v>
      </c>
      <c r="H90" s="41">
        <f t="shared" si="4"/>
        <v>0.43452440363309708</v>
      </c>
      <c r="I90" s="38">
        <v>453.24</v>
      </c>
      <c r="K90" s="43"/>
    </row>
    <row r="91" spans="1:12" x14ac:dyDescent="0.3">
      <c r="A91" t="s">
        <v>86</v>
      </c>
      <c r="B91" s="14" t="s">
        <v>249</v>
      </c>
      <c r="C91" t="s">
        <v>87</v>
      </c>
      <c r="D91" s="22">
        <v>1200</v>
      </c>
      <c r="E91" s="17" t="s">
        <v>316</v>
      </c>
      <c r="F91" s="18" t="s">
        <v>138</v>
      </c>
      <c r="G91" s="38">
        <v>801.52</v>
      </c>
      <c r="H91" s="41">
        <f t="shared" si="4"/>
        <v>0.43452440363309708</v>
      </c>
      <c r="I91" s="38">
        <v>453.24</v>
      </c>
      <c r="K91" s="43"/>
    </row>
    <row r="92" spans="1:12" x14ac:dyDescent="0.3">
      <c r="A92" t="s">
        <v>86</v>
      </c>
      <c r="B92" s="14" t="s">
        <v>250</v>
      </c>
      <c r="C92" t="s">
        <v>87</v>
      </c>
      <c r="D92" s="22">
        <v>1200</v>
      </c>
      <c r="E92" s="17" t="s">
        <v>316</v>
      </c>
      <c r="F92" s="18" t="s">
        <v>139</v>
      </c>
      <c r="G92" s="38">
        <v>830.6</v>
      </c>
      <c r="H92" s="41">
        <f t="shared" si="4"/>
        <v>0.43452925595954728</v>
      </c>
      <c r="I92" s="38">
        <v>469.68</v>
      </c>
    </row>
    <row r="93" spans="1:12" x14ac:dyDescent="0.3">
      <c r="A93" s="27" t="s">
        <v>140</v>
      </c>
      <c r="B93" s="28"/>
      <c r="C93" s="29"/>
      <c r="D93" s="30"/>
      <c r="E93" s="31"/>
      <c r="F93" s="32"/>
      <c r="G93" s="39"/>
      <c r="H93" s="36"/>
      <c r="I93" s="39"/>
    </row>
    <row r="94" spans="1:12" s="49" customFormat="1" x14ac:dyDescent="0.3">
      <c r="A94" s="49" t="s">
        <v>86</v>
      </c>
      <c r="B94" s="50" t="s">
        <v>251</v>
      </c>
      <c r="C94" s="49" t="s">
        <v>87</v>
      </c>
      <c r="D94" s="51">
        <v>500</v>
      </c>
      <c r="E94" s="52" t="s">
        <v>316</v>
      </c>
      <c r="F94" s="53" t="s">
        <v>326</v>
      </c>
      <c r="G94" s="54">
        <v>369.5</v>
      </c>
      <c r="H94" s="55">
        <f t="shared" ref="H94:H95" si="5">1 - (I94/G94)</f>
        <v>0.43437077131258461</v>
      </c>
      <c r="I94" s="54">
        <v>209</v>
      </c>
      <c r="K94" s="52"/>
      <c r="L94" s="52"/>
    </row>
    <row r="95" spans="1:12" s="49" customFormat="1" x14ac:dyDescent="0.3">
      <c r="A95" s="49" t="s">
        <v>86</v>
      </c>
      <c r="B95" s="50" t="s">
        <v>327</v>
      </c>
      <c r="C95" s="49" t="s">
        <v>87</v>
      </c>
      <c r="D95" s="51">
        <v>500</v>
      </c>
      <c r="E95" s="52" t="s">
        <v>316</v>
      </c>
      <c r="F95" s="53" t="s">
        <v>328</v>
      </c>
      <c r="G95" s="54">
        <v>295.7</v>
      </c>
      <c r="H95" s="55">
        <f t="shared" si="5"/>
        <v>0.43456205613797771</v>
      </c>
      <c r="I95" s="54">
        <v>167.2</v>
      </c>
      <c r="K95" s="52"/>
      <c r="L95" s="52"/>
    </row>
    <row r="96" spans="1:12" s="49" customFormat="1" x14ac:dyDescent="0.3">
      <c r="A96" s="56" t="s">
        <v>141</v>
      </c>
      <c r="B96" s="57"/>
      <c r="C96" s="58"/>
      <c r="D96" s="59"/>
      <c r="E96" s="60"/>
      <c r="F96" s="61"/>
      <c r="G96" s="62"/>
      <c r="H96" s="63"/>
      <c r="I96" s="62"/>
      <c r="K96" s="52"/>
      <c r="L96" s="52"/>
    </row>
    <row r="97" spans="1:12" s="49" customFormat="1" x14ac:dyDescent="0.3">
      <c r="A97" s="49" t="s">
        <v>86</v>
      </c>
      <c r="B97" s="50" t="s">
        <v>252</v>
      </c>
      <c r="C97" s="49" t="s">
        <v>87</v>
      </c>
      <c r="D97" s="51">
        <v>250</v>
      </c>
      <c r="E97" s="52" t="s">
        <v>316</v>
      </c>
      <c r="F97" s="53" t="s">
        <v>329</v>
      </c>
      <c r="G97" s="54">
        <v>221.4</v>
      </c>
      <c r="H97" s="55">
        <f t="shared" ref="H97:H99" si="6">1 - (I97/G97)</f>
        <v>0.43450767841011739</v>
      </c>
      <c r="I97" s="54">
        <v>125.2</v>
      </c>
      <c r="K97" s="52"/>
      <c r="L97" s="52"/>
    </row>
    <row r="98" spans="1:12" s="49" customFormat="1" x14ac:dyDescent="0.3">
      <c r="A98" s="49" t="s">
        <v>86</v>
      </c>
      <c r="B98" s="50" t="s">
        <v>253</v>
      </c>
      <c r="C98" s="49" t="s">
        <v>87</v>
      </c>
      <c r="D98" s="51">
        <v>250</v>
      </c>
      <c r="E98" s="52" t="s">
        <v>316</v>
      </c>
      <c r="F98" s="53" t="s">
        <v>330</v>
      </c>
      <c r="G98" s="54">
        <v>288.3</v>
      </c>
      <c r="H98" s="55">
        <f t="shared" si="6"/>
        <v>0.43461671869580298</v>
      </c>
      <c r="I98" s="54">
        <v>163</v>
      </c>
      <c r="K98" s="52"/>
      <c r="L98" s="52"/>
    </row>
    <row r="99" spans="1:12" s="49" customFormat="1" x14ac:dyDescent="0.3">
      <c r="A99" s="49" t="s">
        <v>86</v>
      </c>
      <c r="B99" s="50" t="s">
        <v>254</v>
      </c>
      <c r="C99" s="49" t="s">
        <v>87</v>
      </c>
      <c r="D99" s="51">
        <v>250</v>
      </c>
      <c r="E99" s="52" t="s">
        <v>316</v>
      </c>
      <c r="F99" s="53" t="s">
        <v>331</v>
      </c>
      <c r="G99" s="54">
        <v>288.3</v>
      </c>
      <c r="H99" s="55">
        <f t="shared" si="6"/>
        <v>0.43461671869580298</v>
      </c>
      <c r="I99" s="54">
        <v>163</v>
      </c>
      <c r="K99" s="52"/>
      <c r="L99" s="52"/>
    </row>
    <row r="100" spans="1:12" s="49" customFormat="1" x14ac:dyDescent="0.3">
      <c r="A100" s="56" t="s">
        <v>142</v>
      </c>
      <c r="B100" s="57"/>
      <c r="C100" s="58"/>
      <c r="D100" s="59"/>
      <c r="E100" s="60"/>
      <c r="F100" s="61"/>
      <c r="G100" s="64"/>
      <c r="H100" s="63"/>
      <c r="I100" s="64"/>
      <c r="K100" s="52"/>
      <c r="L100" s="52"/>
    </row>
    <row r="101" spans="1:12" x14ac:dyDescent="0.3">
      <c r="A101" t="s">
        <v>86</v>
      </c>
      <c r="B101" s="14" t="s">
        <v>255</v>
      </c>
      <c r="C101" t="s">
        <v>87</v>
      </c>
      <c r="D101" s="22">
        <v>250</v>
      </c>
      <c r="E101" s="17" t="s">
        <v>316</v>
      </c>
      <c r="F101" s="18" t="s">
        <v>143</v>
      </c>
      <c r="G101" s="38">
        <v>189</v>
      </c>
      <c r="H101" s="41">
        <f t="shared" ref="H101:H134" si="7">1 - (I101/G101)</f>
        <v>0.43439153439153433</v>
      </c>
      <c r="I101" s="38">
        <v>106.9</v>
      </c>
    </row>
    <row r="102" spans="1:12" x14ac:dyDescent="0.3">
      <c r="A102" t="s">
        <v>86</v>
      </c>
      <c r="B102" s="14" t="s">
        <v>256</v>
      </c>
      <c r="C102" t="s">
        <v>87</v>
      </c>
      <c r="D102" s="22">
        <v>250</v>
      </c>
      <c r="E102" s="17" t="s">
        <v>316</v>
      </c>
      <c r="F102" s="18" t="s">
        <v>144</v>
      </c>
      <c r="G102" s="38">
        <v>189</v>
      </c>
      <c r="H102" s="41">
        <f t="shared" si="7"/>
        <v>0.43439153439153433</v>
      </c>
      <c r="I102" s="38">
        <v>106.9</v>
      </c>
    </row>
    <row r="103" spans="1:12" x14ac:dyDescent="0.3">
      <c r="A103" t="s">
        <v>86</v>
      </c>
      <c r="B103" s="14" t="s">
        <v>257</v>
      </c>
      <c r="C103" t="s">
        <v>87</v>
      </c>
      <c r="D103" s="22">
        <v>250</v>
      </c>
      <c r="E103" s="17" t="s">
        <v>316</v>
      </c>
      <c r="F103" s="18" t="s">
        <v>145</v>
      </c>
      <c r="G103" s="38">
        <v>189</v>
      </c>
      <c r="H103" s="41">
        <f t="shared" si="7"/>
        <v>0.43439153439153433</v>
      </c>
      <c r="I103" s="38">
        <v>106.9</v>
      </c>
    </row>
    <row r="104" spans="1:12" x14ac:dyDescent="0.3">
      <c r="A104" t="s">
        <v>86</v>
      </c>
      <c r="B104" s="14" t="s">
        <v>258</v>
      </c>
      <c r="C104" t="s">
        <v>87</v>
      </c>
      <c r="D104" s="22">
        <v>250</v>
      </c>
      <c r="E104" s="17" t="s">
        <v>316</v>
      </c>
      <c r="F104" s="18" t="s">
        <v>146</v>
      </c>
      <c r="G104" s="38">
        <v>189</v>
      </c>
      <c r="H104" s="41">
        <f t="shared" si="7"/>
        <v>0.43439153439153433</v>
      </c>
      <c r="I104" s="38">
        <v>106.9</v>
      </c>
    </row>
    <row r="105" spans="1:12" x14ac:dyDescent="0.3">
      <c r="A105" t="s">
        <v>86</v>
      </c>
      <c r="B105" s="14" t="s">
        <v>259</v>
      </c>
      <c r="C105" t="s">
        <v>87</v>
      </c>
      <c r="D105" s="22">
        <v>250</v>
      </c>
      <c r="E105" s="17" t="s">
        <v>316</v>
      </c>
      <c r="F105" s="18" t="s">
        <v>147</v>
      </c>
      <c r="G105" s="38">
        <v>189</v>
      </c>
      <c r="H105" s="41">
        <f t="shared" si="7"/>
        <v>0.43439153439153433</v>
      </c>
      <c r="I105" s="38">
        <v>106.9</v>
      </c>
    </row>
    <row r="106" spans="1:12" x14ac:dyDescent="0.3">
      <c r="A106" t="s">
        <v>86</v>
      </c>
      <c r="B106" s="14" t="s">
        <v>260</v>
      </c>
      <c r="C106" t="s">
        <v>87</v>
      </c>
      <c r="D106" s="22">
        <v>250</v>
      </c>
      <c r="E106" s="17" t="s">
        <v>316</v>
      </c>
      <c r="F106" s="18" t="s">
        <v>148</v>
      </c>
      <c r="G106" s="38">
        <v>189</v>
      </c>
      <c r="H106" s="41">
        <f t="shared" si="7"/>
        <v>0.43439153439153433</v>
      </c>
      <c r="I106" s="38">
        <v>106.9</v>
      </c>
    </row>
    <row r="107" spans="1:12" x14ac:dyDescent="0.3">
      <c r="A107" t="s">
        <v>86</v>
      </c>
      <c r="B107" s="14" t="s">
        <v>261</v>
      </c>
      <c r="C107" t="s">
        <v>87</v>
      </c>
      <c r="D107" s="22">
        <v>250</v>
      </c>
      <c r="E107" s="17" t="s">
        <v>316</v>
      </c>
      <c r="F107" s="18" t="s">
        <v>149</v>
      </c>
      <c r="G107" s="38">
        <v>123.4</v>
      </c>
      <c r="H107" s="41">
        <f t="shared" si="7"/>
        <v>0.43435980551053488</v>
      </c>
      <c r="I107" s="38">
        <v>69.8</v>
      </c>
    </row>
    <row r="108" spans="1:12" x14ac:dyDescent="0.3">
      <c r="A108" t="s">
        <v>86</v>
      </c>
      <c r="B108" s="14" t="s">
        <v>262</v>
      </c>
      <c r="C108" t="s">
        <v>87</v>
      </c>
      <c r="D108" s="22">
        <v>250</v>
      </c>
      <c r="E108" s="17" t="s">
        <v>316</v>
      </c>
      <c r="F108" s="18" t="s">
        <v>150</v>
      </c>
      <c r="G108" s="38">
        <v>123.4</v>
      </c>
      <c r="H108" s="41">
        <f t="shared" si="7"/>
        <v>0.43435980551053488</v>
      </c>
      <c r="I108" s="38">
        <v>69.8</v>
      </c>
    </row>
    <row r="109" spans="1:12" x14ac:dyDescent="0.3">
      <c r="A109" t="s">
        <v>86</v>
      </c>
      <c r="B109" s="14" t="s">
        <v>263</v>
      </c>
      <c r="C109" t="s">
        <v>87</v>
      </c>
      <c r="D109" s="22">
        <v>250</v>
      </c>
      <c r="E109" s="17" t="s">
        <v>316</v>
      </c>
      <c r="F109" s="18" t="s">
        <v>151</v>
      </c>
      <c r="G109" s="38">
        <v>123.4</v>
      </c>
      <c r="H109" s="41">
        <f t="shared" si="7"/>
        <v>0.43435980551053488</v>
      </c>
      <c r="I109" s="38">
        <v>69.8</v>
      </c>
    </row>
    <row r="110" spans="1:12" x14ac:dyDescent="0.3">
      <c r="A110" t="s">
        <v>86</v>
      </c>
      <c r="B110" s="14" t="s">
        <v>264</v>
      </c>
      <c r="C110" t="s">
        <v>87</v>
      </c>
      <c r="D110" s="22">
        <v>250</v>
      </c>
      <c r="E110" s="17" t="s">
        <v>316</v>
      </c>
      <c r="F110" s="18" t="s">
        <v>152</v>
      </c>
      <c r="G110" s="38">
        <v>121.2</v>
      </c>
      <c r="H110" s="41">
        <f t="shared" si="7"/>
        <v>0.43481848184818483</v>
      </c>
      <c r="I110" s="38">
        <v>68.5</v>
      </c>
    </row>
    <row r="111" spans="1:12" x14ac:dyDescent="0.3">
      <c r="A111" t="s">
        <v>86</v>
      </c>
      <c r="B111" s="14" t="s">
        <v>265</v>
      </c>
      <c r="C111" t="s">
        <v>87</v>
      </c>
      <c r="D111" s="22">
        <v>250</v>
      </c>
      <c r="E111" s="17" t="s">
        <v>316</v>
      </c>
      <c r="F111" s="18" t="s">
        <v>153</v>
      </c>
      <c r="G111" s="38">
        <v>286.3</v>
      </c>
      <c r="H111" s="41">
        <f t="shared" si="7"/>
        <v>0.43450925602514845</v>
      </c>
      <c r="I111" s="38">
        <v>161.9</v>
      </c>
    </row>
    <row r="112" spans="1:12" x14ac:dyDescent="0.3">
      <c r="A112" t="s">
        <v>86</v>
      </c>
      <c r="B112" s="14" t="s">
        <v>266</v>
      </c>
      <c r="C112" t="s">
        <v>87</v>
      </c>
      <c r="D112" s="22">
        <v>250</v>
      </c>
      <c r="E112" s="17" t="s">
        <v>316</v>
      </c>
      <c r="F112" s="18" t="s">
        <v>154</v>
      </c>
      <c r="G112" s="38">
        <v>286.3</v>
      </c>
      <c r="H112" s="41">
        <f t="shared" si="7"/>
        <v>0.43450925602514845</v>
      </c>
      <c r="I112" s="38">
        <v>161.9</v>
      </c>
    </row>
    <row r="113" spans="1:9" x14ac:dyDescent="0.3">
      <c r="A113" t="s">
        <v>86</v>
      </c>
      <c r="B113" s="14" t="s">
        <v>267</v>
      </c>
      <c r="C113" t="s">
        <v>87</v>
      </c>
      <c r="D113" s="22">
        <v>250</v>
      </c>
      <c r="E113" s="17" t="s">
        <v>316</v>
      </c>
      <c r="F113" s="18" t="s">
        <v>155</v>
      </c>
      <c r="G113" s="38">
        <v>117.6</v>
      </c>
      <c r="H113" s="41">
        <f t="shared" si="7"/>
        <v>0.43452380952380953</v>
      </c>
      <c r="I113" s="38">
        <v>66.5</v>
      </c>
    </row>
    <row r="114" spans="1:9" x14ac:dyDescent="0.3">
      <c r="A114" t="s">
        <v>86</v>
      </c>
      <c r="B114" s="14" t="s">
        <v>268</v>
      </c>
      <c r="C114" t="s">
        <v>87</v>
      </c>
      <c r="D114" s="22">
        <v>250</v>
      </c>
      <c r="E114" s="17" t="s">
        <v>316</v>
      </c>
      <c r="F114" s="18" t="s">
        <v>156</v>
      </c>
      <c r="G114" s="38">
        <v>117.6</v>
      </c>
      <c r="H114" s="41">
        <f t="shared" si="7"/>
        <v>0.43452380952380953</v>
      </c>
      <c r="I114" s="38">
        <v>66.5</v>
      </c>
    </row>
    <row r="115" spans="1:9" x14ac:dyDescent="0.3">
      <c r="A115" t="s">
        <v>86</v>
      </c>
      <c r="B115" s="14" t="s">
        <v>269</v>
      </c>
      <c r="C115" t="s">
        <v>87</v>
      </c>
      <c r="D115" s="22">
        <v>250</v>
      </c>
      <c r="E115" s="17" t="s">
        <v>316</v>
      </c>
      <c r="F115" s="18" t="s">
        <v>157</v>
      </c>
      <c r="G115" s="38">
        <v>119.8</v>
      </c>
      <c r="H115" s="41">
        <f t="shared" si="7"/>
        <v>0.43405676126878134</v>
      </c>
      <c r="I115" s="38">
        <v>67.8</v>
      </c>
    </row>
    <row r="116" spans="1:9" x14ac:dyDescent="0.3">
      <c r="A116" t="s">
        <v>86</v>
      </c>
      <c r="B116" s="14" t="s">
        <v>270</v>
      </c>
      <c r="C116" t="s">
        <v>87</v>
      </c>
      <c r="D116" s="22">
        <v>250</v>
      </c>
      <c r="E116" s="17" t="s">
        <v>316</v>
      </c>
      <c r="F116" s="18" t="s">
        <v>158</v>
      </c>
      <c r="G116" s="38">
        <v>119.8</v>
      </c>
      <c r="H116" s="41">
        <f t="shared" si="7"/>
        <v>0.43405676126878134</v>
      </c>
      <c r="I116" s="38">
        <v>67.8</v>
      </c>
    </row>
    <row r="117" spans="1:9" x14ac:dyDescent="0.3">
      <c r="A117" t="s">
        <v>86</v>
      </c>
      <c r="B117" s="14" t="s">
        <v>271</v>
      </c>
      <c r="C117" t="s">
        <v>87</v>
      </c>
      <c r="D117" s="22">
        <v>250</v>
      </c>
      <c r="E117" s="17" t="s">
        <v>316</v>
      </c>
      <c r="F117" s="18" t="s">
        <v>159</v>
      </c>
      <c r="G117" s="38">
        <v>117.6</v>
      </c>
      <c r="H117" s="41">
        <f t="shared" si="7"/>
        <v>0.43452380952380953</v>
      </c>
      <c r="I117" s="38">
        <v>66.5</v>
      </c>
    </row>
    <row r="118" spans="1:9" x14ac:dyDescent="0.3">
      <c r="A118" t="s">
        <v>86</v>
      </c>
      <c r="B118" s="14" t="s">
        <v>272</v>
      </c>
      <c r="C118" t="s">
        <v>87</v>
      </c>
      <c r="D118" s="22">
        <v>250</v>
      </c>
      <c r="E118" s="17" t="s">
        <v>316</v>
      </c>
      <c r="F118" s="18" t="s">
        <v>160</v>
      </c>
      <c r="G118" s="38">
        <v>117.6</v>
      </c>
      <c r="H118" s="41">
        <f t="shared" si="7"/>
        <v>0.43452380952380953</v>
      </c>
      <c r="I118" s="38">
        <v>66.5</v>
      </c>
    </row>
    <row r="119" spans="1:9" x14ac:dyDescent="0.3">
      <c r="A119" t="s">
        <v>86</v>
      </c>
      <c r="B119" s="14" t="s">
        <v>273</v>
      </c>
      <c r="C119" t="s">
        <v>87</v>
      </c>
      <c r="D119" s="22">
        <v>250</v>
      </c>
      <c r="E119" s="17" t="s">
        <v>316</v>
      </c>
      <c r="F119" s="18" t="s">
        <v>161</v>
      </c>
      <c r="G119" s="38">
        <v>117.6</v>
      </c>
      <c r="H119" s="41">
        <f t="shared" si="7"/>
        <v>0.43452380952380953</v>
      </c>
      <c r="I119" s="38">
        <v>66.5</v>
      </c>
    </row>
    <row r="120" spans="1:9" x14ac:dyDescent="0.3">
      <c r="A120" t="s">
        <v>86</v>
      </c>
      <c r="B120" s="14" t="s">
        <v>274</v>
      </c>
      <c r="C120" t="s">
        <v>87</v>
      </c>
      <c r="D120" s="22">
        <v>250</v>
      </c>
      <c r="E120" s="17" t="s">
        <v>316</v>
      </c>
      <c r="F120" s="18" t="s">
        <v>162</v>
      </c>
      <c r="G120" s="38">
        <v>117.6</v>
      </c>
      <c r="H120" s="41">
        <f t="shared" si="7"/>
        <v>0.43452380952380953</v>
      </c>
      <c r="I120" s="38">
        <v>66.5</v>
      </c>
    </row>
    <row r="121" spans="1:9" x14ac:dyDescent="0.3">
      <c r="A121" t="s">
        <v>86</v>
      </c>
      <c r="B121" s="14" t="s">
        <v>275</v>
      </c>
      <c r="C121" t="s">
        <v>87</v>
      </c>
      <c r="D121" s="22">
        <v>250</v>
      </c>
      <c r="E121" s="17" t="s">
        <v>316</v>
      </c>
      <c r="F121" s="18" t="s">
        <v>163</v>
      </c>
      <c r="G121" s="38">
        <v>117.6</v>
      </c>
      <c r="H121" s="41">
        <f t="shared" si="7"/>
        <v>0.43452380952380953</v>
      </c>
      <c r="I121" s="38">
        <v>66.5</v>
      </c>
    </row>
    <row r="122" spans="1:9" x14ac:dyDescent="0.3">
      <c r="A122" t="s">
        <v>86</v>
      </c>
      <c r="B122" s="14" t="s">
        <v>276</v>
      </c>
      <c r="C122" t="s">
        <v>87</v>
      </c>
      <c r="D122" s="22">
        <v>250</v>
      </c>
      <c r="E122" s="17" t="s">
        <v>316</v>
      </c>
      <c r="F122" s="18" t="s">
        <v>164</v>
      </c>
      <c r="G122" s="38">
        <v>119.8</v>
      </c>
      <c r="H122" s="41">
        <f t="shared" si="7"/>
        <v>0.43405676126878134</v>
      </c>
      <c r="I122" s="38">
        <v>67.8</v>
      </c>
    </row>
    <row r="123" spans="1:9" x14ac:dyDescent="0.3">
      <c r="A123" t="s">
        <v>86</v>
      </c>
      <c r="B123" s="14" t="s">
        <v>277</v>
      </c>
      <c r="C123" t="s">
        <v>87</v>
      </c>
      <c r="D123" s="22">
        <v>250</v>
      </c>
      <c r="E123" s="17" t="s">
        <v>316</v>
      </c>
      <c r="F123" s="18" t="s">
        <v>165</v>
      </c>
      <c r="G123" s="38">
        <v>119.8</v>
      </c>
      <c r="H123" s="41">
        <f t="shared" si="7"/>
        <v>0.43405676126878134</v>
      </c>
      <c r="I123" s="38">
        <v>67.8</v>
      </c>
    </row>
    <row r="124" spans="1:9" x14ac:dyDescent="0.3">
      <c r="A124" t="s">
        <v>86</v>
      </c>
      <c r="B124" s="14" t="s">
        <v>278</v>
      </c>
      <c r="C124" t="s">
        <v>87</v>
      </c>
      <c r="D124" s="22">
        <v>250</v>
      </c>
      <c r="E124" s="17" t="s">
        <v>316</v>
      </c>
      <c r="F124" s="18" t="s">
        <v>166</v>
      </c>
      <c r="G124" s="38">
        <v>119.8</v>
      </c>
      <c r="H124" s="41">
        <f t="shared" si="7"/>
        <v>0.43405676126878134</v>
      </c>
      <c r="I124" s="38">
        <v>67.8</v>
      </c>
    </row>
    <row r="125" spans="1:9" x14ac:dyDescent="0.3">
      <c r="A125" t="s">
        <v>86</v>
      </c>
      <c r="B125" s="14" t="s">
        <v>279</v>
      </c>
      <c r="C125" t="s">
        <v>87</v>
      </c>
      <c r="D125" s="22">
        <v>250</v>
      </c>
      <c r="E125" s="17" t="s">
        <v>316</v>
      </c>
      <c r="F125" s="18" t="s">
        <v>167</v>
      </c>
      <c r="G125" s="38">
        <v>119.8</v>
      </c>
      <c r="H125" s="41">
        <f t="shared" si="7"/>
        <v>0.43405676126878134</v>
      </c>
      <c r="I125" s="38">
        <v>67.8</v>
      </c>
    </row>
    <row r="126" spans="1:9" x14ac:dyDescent="0.3">
      <c r="A126" t="s">
        <v>86</v>
      </c>
      <c r="B126" s="14" t="s">
        <v>280</v>
      </c>
      <c r="C126" t="s">
        <v>87</v>
      </c>
      <c r="D126" s="22">
        <v>250</v>
      </c>
      <c r="E126" s="17" t="s">
        <v>316</v>
      </c>
      <c r="F126" s="18" t="s">
        <v>168</v>
      </c>
      <c r="G126" s="38">
        <v>119.8</v>
      </c>
      <c r="H126" s="41">
        <f t="shared" si="7"/>
        <v>0.43405676126878134</v>
      </c>
      <c r="I126" s="38">
        <v>67.8</v>
      </c>
    </row>
    <row r="127" spans="1:9" x14ac:dyDescent="0.3">
      <c r="A127" t="s">
        <v>86</v>
      </c>
      <c r="B127" s="14" t="s">
        <v>281</v>
      </c>
      <c r="C127" t="s">
        <v>87</v>
      </c>
      <c r="D127" s="22">
        <v>250</v>
      </c>
      <c r="E127" s="17" t="s">
        <v>316</v>
      </c>
      <c r="F127" s="18" t="s">
        <v>169</v>
      </c>
      <c r="G127" s="38">
        <v>119.8</v>
      </c>
      <c r="H127" s="41">
        <f t="shared" si="7"/>
        <v>0.43405676126878134</v>
      </c>
      <c r="I127" s="38">
        <v>67.8</v>
      </c>
    </row>
    <row r="128" spans="1:9" x14ac:dyDescent="0.3">
      <c r="A128" t="s">
        <v>86</v>
      </c>
      <c r="B128" s="14" t="s">
        <v>282</v>
      </c>
      <c r="C128" t="s">
        <v>87</v>
      </c>
      <c r="D128" s="22">
        <v>250</v>
      </c>
      <c r="E128" s="17" t="s">
        <v>316</v>
      </c>
      <c r="F128" s="18" t="s">
        <v>170</v>
      </c>
      <c r="G128" s="38">
        <v>119.8</v>
      </c>
      <c r="H128" s="41">
        <f t="shared" si="7"/>
        <v>0.43405676126878134</v>
      </c>
      <c r="I128" s="38">
        <v>67.8</v>
      </c>
    </row>
    <row r="129" spans="1:9" x14ac:dyDescent="0.3">
      <c r="A129" t="s">
        <v>86</v>
      </c>
      <c r="B129" s="14" t="s">
        <v>283</v>
      </c>
      <c r="C129" t="s">
        <v>87</v>
      </c>
      <c r="D129" s="22">
        <v>250</v>
      </c>
      <c r="E129" s="17" t="s">
        <v>316</v>
      </c>
      <c r="F129" s="18" t="s">
        <v>171</v>
      </c>
      <c r="G129" s="38">
        <v>119.8</v>
      </c>
      <c r="H129" s="41">
        <f t="shared" si="7"/>
        <v>0.43405676126878134</v>
      </c>
      <c r="I129" s="38">
        <v>67.8</v>
      </c>
    </row>
    <row r="130" spans="1:9" x14ac:dyDescent="0.3">
      <c r="A130" t="s">
        <v>86</v>
      </c>
      <c r="B130" s="14" t="s">
        <v>284</v>
      </c>
      <c r="C130" t="s">
        <v>87</v>
      </c>
      <c r="D130" s="22">
        <v>250</v>
      </c>
      <c r="E130" s="17" t="s">
        <v>316</v>
      </c>
      <c r="F130" s="18" t="s">
        <v>172</v>
      </c>
      <c r="G130" s="38">
        <v>119.8</v>
      </c>
      <c r="H130" s="41">
        <f t="shared" si="7"/>
        <v>0.43405676126878134</v>
      </c>
      <c r="I130" s="38">
        <v>67.8</v>
      </c>
    </row>
    <row r="131" spans="1:9" x14ac:dyDescent="0.3">
      <c r="A131" t="s">
        <v>86</v>
      </c>
      <c r="B131" s="14" t="s">
        <v>285</v>
      </c>
      <c r="C131" t="s">
        <v>87</v>
      </c>
      <c r="D131" s="22">
        <v>250</v>
      </c>
      <c r="E131" s="17" t="s">
        <v>316</v>
      </c>
      <c r="F131" s="18" t="s">
        <v>173</v>
      </c>
      <c r="G131" s="38">
        <v>119.8</v>
      </c>
      <c r="H131" s="41">
        <f t="shared" si="7"/>
        <v>0.43405676126878134</v>
      </c>
      <c r="I131" s="38">
        <v>67.8</v>
      </c>
    </row>
    <row r="132" spans="1:9" x14ac:dyDescent="0.3">
      <c r="A132" t="s">
        <v>86</v>
      </c>
      <c r="B132" s="14" t="s">
        <v>286</v>
      </c>
      <c r="C132" t="s">
        <v>87</v>
      </c>
      <c r="D132" s="22">
        <v>250</v>
      </c>
      <c r="E132" s="17" t="s">
        <v>316</v>
      </c>
      <c r="F132" s="18" t="s">
        <v>174</v>
      </c>
      <c r="G132" s="38">
        <v>243.25</v>
      </c>
      <c r="H132" s="41">
        <f t="shared" si="7"/>
        <v>0.43371017471736895</v>
      </c>
      <c r="I132" s="38">
        <v>137.75</v>
      </c>
    </row>
    <row r="133" spans="1:9" x14ac:dyDescent="0.3">
      <c r="A133" t="s">
        <v>86</v>
      </c>
      <c r="B133" s="14" t="s">
        <v>287</v>
      </c>
      <c r="C133" t="s">
        <v>87</v>
      </c>
      <c r="D133" s="22">
        <v>250</v>
      </c>
      <c r="E133" s="17" t="s">
        <v>316</v>
      </c>
      <c r="F133" s="18" t="s">
        <v>175</v>
      </c>
      <c r="G133" s="38">
        <v>243.25</v>
      </c>
      <c r="H133" s="41">
        <f t="shared" si="7"/>
        <v>0.43371017471736895</v>
      </c>
      <c r="I133" s="38">
        <v>137.75</v>
      </c>
    </row>
    <row r="134" spans="1:9" x14ac:dyDescent="0.3">
      <c r="A134" t="s">
        <v>86</v>
      </c>
      <c r="B134" s="14" t="s">
        <v>288</v>
      </c>
      <c r="C134" t="s">
        <v>87</v>
      </c>
      <c r="D134" s="22">
        <v>250</v>
      </c>
      <c r="E134" s="17" t="s">
        <v>316</v>
      </c>
      <c r="F134" s="18" t="s">
        <v>176</v>
      </c>
      <c r="G134" s="38">
        <v>243.25</v>
      </c>
      <c r="H134" s="41">
        <f t="shared" si="7"/>
        <v>0.43371017471736895</v>
      </c>
      <c r="I134" s="38">
        <v>137.75</v>
      </c>
    </row>
    <row r="135" spans="1:9" x14ac:dyDescent="0.3">
      <c r="A135" s="33" t="s">
        <v>317</v>
      </c>
      <c r="B135" s="34"/>
      <c r="C135" s="29"/>
      <c r="D135" s="30"/>
      <c r="E135" s="31"/>
      <c r="F135" s="35"/>
      <c r="G135" s="39"/>
      <c r="H135" s="36"/>
      <c r="I135" s="39"/>
    </row>
    <row r="136" spans="1:9" x14ac:dyDescent="0.3">
      <c r="A136" t="s">
        <v>86</v>
      </c>
      <c r="B136" s="14" t="s">
        <v>289</v>
      </c>
      <c r="C136" t="s">
        <v>87</v>
      </c>
      <c r="D136" s="22">
        <v>250</v>
      </c>
      <c r="E136" s="17" t="s">
        <v>316</v>
      </c>
      <c r="F136" s="18" t="s">
        <v>177</v>
      </c>
      <c r="G136" s="38">
        <v>166.4</v>
      </c>
      <c r="H136" s="41">
        <f t="shared" ref="H136:H162" si="8">1 - (I136/G136)</f>
        <v>0.4344951923076924</v>
      </c>
      <c r="I136" s="38">
        <v>94.1</v>
      </c>
    </row>
    <row r="137" spans="1:9" x14ac:dyDescent="0.3">
      <c r="A137" t="s">
        <v>86</v>
      </c>
      <c r="B137" s="14" t="s">
        <v>290</v>
      </c>
      <c r="C137" t="s">
        <v>87</v>
      </c>
      <c r="D137" s="22">
        <v>250</v>
      </c>
      <c r="E137" s="17" t="s">
        <v>316</v>
      </c>
      <c r="F137" s="18" t="s">
        <v>178</v>
      </c>
      <c r="G137" s="38">
        <v>166.4</v>
      </c>
      <c r="H137" s="41">
        <f t="shared" si="8"/>
        <v>0.4344951923076924</v>
      </c>
      <c r="I137" s="38">
        <v>94.1</v>
      </c>
    </row>
    <row r="138" spans="1:9" x14ac:dyDescent="0.3">
      <c r="A138" t="s">
        <v>86</v>
      </c>
      <c r="B138" s="14" t="s">
        <v>291</v>
      </c>
      <c r="C138" t="s">
        <v>87</v>
      </c>
      <c r="D138" s="22">
        <v>250</v>
      </c>
      <c r="E138" s="17" t="s">
        <v>316</v>
      </c>
      <c r="F138" s="18" t="s">
        <v>179</v>
      </c>
      <c r="G138" s="38">
        <v>166.4</v>
      </c>
      <c r="H138" s="41">
        <f t="shared" si="8"/>
        <v>0.4344951923076924</v>
      </c>
      <c r="I138" s="38">
        <v>94.1</v>
      </c>
    </row>
    <row r="139" spans="1:9" x14ac:dyDescent="0.3">
      <c r="A139" t="s">
        <v>86</v>
      </c>
      <c r="B139" s="14" t="s">
        <v>292</v>
      </c>
      <c r="C139" t="s">
        <v>87</v>
      </c>
      <c r="D139" s="22">
        <v>250</v>
      </c>
      <c r="E139" s="17" t="s">
        <v>316</v>
      </c>
      <c r="F139" s="18" t="s">
        <v>180</v>
      </c>
      <c r="G139" s="38">
        <v>176.3</v>
      </c>
      <c r="H139" s="41">
        <f t="shared" si="8"/>
        <v>0.43448667044809985</v>
      </c>
      <c r="I139" s="38">
        <v>99.7</v>
      </c>
    </row>
    <row r="140" spans="1:9" x14ac:dyDescent="0.3">
      <c r="A140" t="s">
        <v>86</v>
      </c>
      <c r="B140" s="14" t="s">
        <v>293</v>
      </c>
      <c r="C140" t="s">
        <v>87</v>
      </c>
      <c r="D140" s="22">
        <v>250</v>
      </c>
      <c r="E140" s="17" t="s">
        <v>316</v>
      </c>
      <c r="F140" s="18" t="s">
        <v>181</v>
      </c>
      <c r="G140" s="38">
        <v>176.3</v>
      </c>
      <c r="H140" s="41">
        <f t="shared" si="8"/>
        <v>0.43448667044809985</v>
      </c>
      <c r="I140" s="38">
        <v>99.7</v>
      </c>
    </row>
    <row r="141" spans="1:9" x14ac:dyDescent="0.3">
      <c r="A141" t="s">
        <v>86</v>
      </c>
      <c r="B141" s="14" t="s">
        <v>294</v>
      </c>
      <c r="C141" t="s">
        <v>87</v>
      </c>
      <c r="D141" s="22">
        <v>250</v>
      </c>
      <c r="E141" s="17" t="s">
        <v>316</v>
      </c>
      <c r="F141" s="18" t="s">
        <v>182</v>
      </c>
      <c r="G141" s="38">
        <v>176.3</v>
      </c>
      <c r="H141" s="41">
        <f t="shared" si="8"/>
        <v>0.43448667044809985</v>
      </c>
      <c r="I141" s="38">
        <v>99.7</v>
      </c>
    </row>
    <row r="142" spans="1:9" x14ac:dyDescent="0.3">
      <c r="A142" t="s">
        <v>86</v>
      </c>
      <c r="B142" s="14" t="s">
        <v>295</v>
      </c>
      <c r="C142" t="s">
        <v>87</v>
      </c>
      <c r="D142" s="22">
        <v>250</v>
      </c>
      <c r="E142" s="17" t="s">
        <v>316</v>
      </c>
      <c r="F142" s="18" t="s">
        <v>183</v>
      </c>
      <c r="G142" s="38">
        <v>305.60000000000002</v>
      </c>
      <c r="H142" s="41">
        <f t="shared" si="8"/>
        <v>0.43422774869109948</v>
      </c>
      <c r="I142" s="38">
        <v>172.9</v>
      </c>
    </row>
    <row r="143" spans="1:9" x14ac:dyDescent="0.3">
      <c r="A143" t="s">
        <v>86</v>
      </c>
      <c r="B143" s="14" t="s">
        <v>296</v>
      </c>
      <c r="C143" t="s">
        <v>87</v>
      </c>
      <c r="D143" s="22">
        <v>250</v>
      </c>
      <c r="E143" s="17" t="s">
        <v>316</v>
      </c>
      <c r="F143" s="18" t="s">
        <v>184</v>
      </c>
      <c r="G143" s="38">
        <v>119.8</v>
      </c>
      <c r="H143" s="41">
        <f t="shared" si="8"/>
        <v>0.43405676126878134</v>
      </c>
      <c r="I143" s="38">
        <v>67.8</v>
      </c>
    </row>
    <row r="144" spans="1:9" x14ac:dyDescent="0.3">
      <c r="A144" t="s">
        <v>86</v>
      </c>
      <c r="B144" s="14" t="s">
        <v>297</v>
      </c>
      <c r="C144" t="s">
        <v>87</v>
      </c>
      <c r="D144" s="22">
        <v>250</v>
      </c>
      <c r="E144" s="17" t="s">
        <v>316</v>
      </c>
      <c r="F144" s="18" t="s">
        <v>185</v>
      </c>
      <c r="G144" s="38">
        <v>119.8</v>
      </c>
      <c r="H144" s="41">
        <f t="shared" si="8"/>
        <v>0.43405676126878134</v>
      </c>
      <c r="I144" s="38">
        <v>67.8</v>
      </c>
    </row>
    <row r="145" spans="1:9" x14ac:dyDescent="0.3">
      <c r="A145" t="s">
        <v>86</v>
      </c>
      <c r="B145" s="14" t="s">
        <v>298</v>
      </c>
      <c r="C145" t="s">
        <v>87</v>
      </c>
      <c r="D145" s="22">
        <v>250</v>
      </c>
      <c r="E145" s="17" t="s">
        <v>316</v>
      </c>
      <c r="F145" s="18" t="s">
        <v>186</v>
      </c>
      <c r="G145" s="38">
        <v>119.8</v>
      </c>
      <c r="H145" s="41">
        <f t="shared" si="8"/>
        <v>0.43405676126878134</v>
      </c>
      <c r="I145" s="38">
        <v>67.8</v>
      </c>
    </row>
    <row r="146" spans="1:9" x14ac:dyDescent="0.3">
      <c r="A146" t="s">
        <v>86</v>
      </c>
      <c r="B146" s="14" t="s">
        <v>299</v>
      </c>
      <c r="C146" t="s">
        <v>87</v>
      </c>
      <c r="D146" s="22">
        <v>250</v>
      </c>
      <c r="E146" s="17" t="s">
        <v>316</v>
      </c>
      <c r="F146" s="18" t="s">
        <v>187</v>
      </c>
      <c r="G146" s="38">
        <v>153.80000000000001</v>
      </c>
      <c r="H146" s="41">
        <f t="shared" si="8"/>
        <v>0.43433029908972698</v>
      </c>
      <c r="I146" s="38">
        <v>87</v>
      </c>
    </row>
    <row r="147" spans="1:9" x14ac:dyDescent="0.3">
      <c r="A147" t="s">
        <v>86</v>
      </c>
      <c r="B147" s="14" t="s">
        <v>300</v>
      </c>
      <c r="C147" t="s">
        <v>87</v>
      </c>
      <c r="D147" s="22">
        <v>250</v>
      </c>
      <c r="E147" s="17" t="s">
        <v>316</v>
      </c>
      <c r="F147" s="18" t="s">
        <v>188</v>
      </c>
      <c r="G147" s="38">
        <v>153.80000000000001</v>
      </c>
      <c r="H147" s="41">
        <f t="shared" si="8"/>
        <v>0.43433029908972698</v>
      </c>
      <c r="I147" s="38">
        <v>87</v>
      </c>
    </row>
    <row r="148" spans="1:9" x14ac:dyDescent="0.3">
      <c r="A148" t="s">
        <v>86</v>
      </c>
      <c r="B148" s="14" t="s">
        <v>301</v>
      </c>
      <c r="C148" t="s">
        <v>87</v>
      </c>
      <c r="D148" s="22">
        <v>250</v>
      </c>
      <c r="E148" s="17" t="s">
        <v>316</v>
      </c>
      <c r="F148" s="18" t="s">
        <v>189</v>
      </c>
      <c r="G148" s="38">
        <v>153.80000000000001</v>
      </c>
      <c r="H148" s="41">
        <f t="shared" si="8"/>
        <v>0.43433029908972698</v>
      </c>
      <c r="I148" s="38">
        <v>87</v>
      </c>
    </row>
    <row r="149" spans="1:9" x14ac:dyDescent="0.3">
      <c r="A149" t="s">
        <v>86</v>
      </c>
      <c r="B149" s="14" t="s">
        <v>302</v>
      </c>
      <c r="C149" t="s">
        <v>87</v>
      </c>
      <c r="D149" s="22">
        <v>250</v>
      </c>
      <c r="E149" s="17" t="s">
        <v>316</v>
      </c>
      <c r="F149" s="18" t="s">
        <v>190</v>
      </c>
      <c r="G149" s="38">
        <v>153.80000000000001</v>
      </c>
      <c r="H149" s="41">
        <f t="shared" si="8"/>
        <v>0.43433029908972698</v>
      </c>
      <c r="I149" s="38">
        <v>87</v>
      </c>
    </row>
    <row r="150" spans="1:9" x14ac:dyDescent="0.3">
      <c r="A150" t="s">
        <v>86</v>
      </c>
      <c r="B150" s="14" t="s">
        <v>303</v>
      </c>
      <c r="C150" t="s">
        <v>87</v>
      </c>
      <c r="D150" s="22">
        <v>250</v>
      </c>
      <c r="E150" s="17" t="s">
        <v>316</v>
      </c>
      <c r="F150" s="18" t="s">
        <v>191</v>
      </c>
      <c r="G150" s="38">
        <v>305.60000000000002</v>
      </c>
      <c r="H150" s="41">
        <f t="shared" si="8"/>
        <v>0.43422774869109948</v>
      </c>
      <c r="I150" s="38">
        <v>172.9</v>
      </c>
    </row>
    <row r="151" spans="1:9" x14ac:dyDescent="0.3">
      <c r="A151" t="s">
        <v>86</v>
      </c>
      <c r="B151" s="14" t="s">
        <v>304</v>
      </c>
      <c r="C151" t="s">
        <v>87</v>
      </c>
      <c r="D151" s="22">
        <v>500</v>
      </c>
      <c r="E151" s="17" t="s">
        <v>316</v>
      </c>
      <c r="F151" s="18" t="s">
        <v>192</v>
      </c>
      <c r="G151" s="38">
        <v>385.8</v>
      </c>
      <c r="H151" s="41">
        <f t="shared" si="8"/>
        <v>0.43442198030067392</v>
      </c>
      <c r="I151" s="38">
        <v>218.2</v>
      </c>
    </row>
    <row r="152" spans="1:9" x14ac:dyDescent="0.3">
      <c r="A152" t="s">
        <v>86</v>
      </c>
      <c r="B152" s="14" t="s">
        <v>305</v>
      </c>
      <c r="C152" t="s">
        <v>87</v>
      </c>
      <c r="D152" s="22">
        <v>500</v>
      </c>
      <c r="E152" s="17" t="s">
        <v>316</v>
      </c>
      <c r="F152" s="18" t="s">
        <v>193</v>
      </c>
      <c r="G152" s="38">
        <v>372</v>
      </c>
      <c r="H152" s="41">
        <f t="shared" si="8"/>
        <v>0.43440860215053767</v>
      </c>
      <c r="I152" s="38">
        <v>210.4</v>
      </c>
    </row>
    <row r="153" spans="1:9" x14ac:dyDescent="0.3">
      <c r="A153" t="s">
        <v>86</v>
      </c>
      <c r="B153" s="14" t="s">
        <v>306</v>
      </c>
      <c r="C153" t="s">
        <v>87</v>
      </c>
      <c r="D153" s="22">
        <v>500</v>
      </c>
      <c r="E153" s="17" t="s">
        <v>316</v>
      </c>
      <c r="F153" s="18" t="s">
        <v>194</v>
      </c>
      <c r="G153" s="38">
        <v>372</v>
      </c>
      <c r="H153" s="41">
        <f t="shared" si="8"/>
        <v>0.43440860215053767</v>
      </c>
      <c r="I153" s="38">
        <v>210.4</v>
      </c>
    </row>
    <row r="154" spans="1:9" x14ac:dyDescent="0.3">
      <c r="A154" t="s">
        <v>86</v>
      </c>
      <c r="B154" s="14" t="s">
        <v>307</v>
      </c>
      <c r="C154" t="s">
        <v>87</v>
      </c>
      <c r="D154" s="22">
        <v>500</v>
      </c>
      <c r="E154" s="17" t="s">
        <v>316</v>
      </c>
      <c r="F154" s="18" t="s">
        <v>195</v>
      </c>
      <c r="G154" s="38">
        <v>411.4</v>
      </c>
      <c r="H154" s="41">
        <f t="shared" si="8"/>
        <v>0.4346135148274185</v>
      </c>
      <c r="I154" s="38">
        <v>232.6</v>
      </c>
    </row>
    <row r="155" spans="1:9" x14ac:dyDescent="0.3">
      <c r="A155" t="s">
        <v>86</v>
      </c>
      <c r="B155" s="14" t="s">
        <v>308</v>
      </c>
      <c r="C155" t="s">
        <v>87</v>
      </c>
      <c r="D155" s="22">
        <v>500</v>
      </c>
      <c r="E155" s="17" t="s">
        <v>316</v>
      </c>
      <c r="F155" s="18" t="s">
        <v>196</v>
      </c>
      <c r="G155" s="38">
        <v>411.4</v>
      </c>
      <c r="H155" s="41">
        <f t="shared" si="8"/>
        <v>0.4346135148274185</v>
      </c>
      <c r="I155" s="38">
        <v>232.6</v>
      </c>
    </row>
    <row r="156" spans="1:9" x14ac:dyDescent="0.3">
      <c r="A156" t="s">
        <v>86</v>
      </c>
      <c r="B156" s="14" t="s">
        <v>309</v>
      </c>
      <c r="C156" t="s">
        <v>87</v>
      </c>
      <c r="D156" s="22">
        <v>500</v>
      </c>
      <c r="E156" s="17" t="s">
        <v>316</v>
      </c>
      <c r="F156" s="18" t="s">
        <v>197</v>
      </c>
      <c r="G156" s="38">
        <v>411.4</v>
      </c>
      <c r="H156" s="41">
        <f t="shared" si="8"/>
        <v>0.4346135148274185</v>
      </c>
      <c r="I156" s="38">
        <v>232.6</v>
      </c>
    </row>
    <row r="157" spans="1:9" x14ac:dyDescent="0.3">
      <c r="A157" t="s">
        <v>86</v>
      </c>
      <c r="B157" s="14" t="s">
        <v>310</v>
      </c>
      <c r="C157" t="s">
        <v>87</v>
      </c>
      <c r="D157" s="22">
        <v>500</v>
      </c>
      <c r="E157" s="17" t="s">
        <v>316</v>
      </c>
      <c r="F157" s="18" t="s">
        <v>198</v>
      </c>
      <c r="G157" s="38">
        <v>372</v>
      </c>
      <c r="H157" s="41">
        <f t="shared" si="8"/>
        <v>0.43440860215053767</v>
      </c>
      <c r="I157" s="38">
        <v>210.4</v>
      </c>
    </row>
    <row r="158" spans="1:9" x14ac:dyDescent="0.3">
      <c r="A158" t="s">
        <v>86</v>
      </c>
      <c r="B158" s="14" t="s">
        <v>311</v>
      </c>
      <c r="C158" t="s">
        <v>87</v>
      </c>
      <c r="D158" s="22">
        <v>500</v>
      </c>
      <c r="E158" s="17" t="s">
        <v>316</v>
      </c>
      <c r="F158" s="18" t="s">
        <v>199</v>
      </c>
      <c r="G158" s="38">
        <v>372</v>
      </c>
      <c r="H158" s="41">
        <f t="shared" si="8"/>
        <v>0.43440860215053767</v>
      </c>
      <c r="I158" s="38">
        <v>210.4</v>
      </c>
    </row>
    <row r="159" spans="1:9" x14ac:dyDescent="0.3">
      <c r="A159" t="s">
        <v>86</v>
      </c>
      <c r="B159" s="14" t="s">
        <v>312</v>
      </c>
      <c r="C159" t="s">
        <v>87</v>
      </c>
      <c r="D159" s="22">
        <v>500</v>
      </c>
      <c r="E159" s="17" t="s">
        <v>316</v>
      </c>
      <c r="F159" s="18" t="s">
        <v>200</v>
      </c>
      <c r="G159" s="38">
        <v>372</v>
      </c>
      <c r="H159" s="41">
        <f t="shared" si="8"/>
        <v>0.43440860215053767</v>
      </c>
      <c r="I159" s="38">
        <v>210.4</v>
      </c>
    </row>
    <row r="160" spans="1:9" x14ac:dyDescent="0.3">
      <c r="A160" t="s">
        <v>86</v>
      </c>
      <c r="B160" s="14" t="s">
        <v>313</v>
      </c>
      <c r="C160" t="s">
        <v>87</v>
      </c>
      <c r="D160" s="22">
        <v>500</v>
      </c>
      <c r="E160" s="17" t="s">
        <v>316</v>
      </c>
      <c r="F160" s="18" t="s">
        <v>201</v>
      </c>
      <c r="G160" s="38">
        <v>975.8</v>
      </c>
      <c r="H160" s="41">
        <f t="shared" si="8"/>
        <v>0.43451526952244313</v>
      </c>
      <c r="I160" s="38">
        <v>551.79999999999995</v>
      </c>
    </row>
    <row r="161" spans="1:9" x14ac:dyDescent="0.3">
      <c r="A161" t="s">
        <v>86</v>
      </c>
      <c r="B161" s="14" t="s">
        <v>314</v>
      </c>
      <c r="C161" t="s">
        <v>87</v>
      </c>
      <c r="D161" s="22">
        <v>250</v>
      </c>
      <c r="E161" s="17" t="s">
        <v>316</v>
      </c>
      <c r="F161" s="18" t="s">
        <v>202</v>
      </c>
      <c r="G161" s="38">
        <v>211.7</v>
      </c>
      <c r="H161" s="41">
        <f t="shared" si="8"/>
        <v>0.43457723193197917</v>
      </c>
      <c r="I161" s="38">
        <v>119.7</v>
      </c>
    </row>
    <row r="162" spans="1:9" x14ac:dyDescent="0.3">
      <c r="A162" t="s">
        <v>86</v>
      </c>
      <c r="B162" s="15" t="s">
        <v>315</v>
      </c>
      <c r="C162" t="s">
        <v>87</v>
      </c>
      <c r="D162" s="22">
        <v>250</v>
      </c>
      <c r="E162" s="17" t="s">
        <v>316</v>
      </c>
      <c r="F162" s="18" t="s">
        <v>203</v>
      </c>
      <c r="G162" s="38">
        <v>211.7</v>
      </c>
      <c r="H162" s="41">
        <f t="shared" si="8"/>
        <v>0.43457723193197917</v>
      </c>
      <c r="I162" s="38">
        <v>119.7</v>
      </c>
    </row>
    <row r="164" spans="1:9" x14ac:dyDescent="0.3">
      <c r="A164" t="s">
        <v>332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errorStyle="warning" allowBlank="1" showInputMessage="1" showErrorMessage="1" prompt="Please Select" xr:uid="{00000000-0002-0000-0100-000000000000}">
          <x14:formula1>
            <xm:f>Sheet4!$C$3:$C$28</xm:f>
          </x14:formula1>
          <xm:sqref>A14:A38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I33"/>
  <sheetViews>
    <sheetView topLeftCell="A7" zoomScaleNormal="100" zoomScaleSheetLayoutView="100" workbookViewId="0">
      <selection activeCell="A15" sqref="A15"/>
    </sheetView>
  </sheetViews>
  <sheetFormatPr defaultRowHeight="14.4" x14ac:dyDescent="0.3"/>
  <cols>
    <col min="1" max="1" width="21" customWidth="1"/>
    <col min="2" max="2" width="13.5546875" customWidth="1"/>
    <col min="3" max="3" width="16.5546875" customWidth="1"/>
    <col min="4" max="4" width="19.44140625" customWidth="1"/>
    <col min="5" max="6" width="17.44140625" customWidth="1"/>
  </cols>
  <sheetData>
    <row r="1" spans="1:9" ht="21" x14ac:dyDescent="0.4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1" x14ac:dyDescent="0.4">
      <c r="A2" s="2"/>
    </row>
    <row r="3" spans="1:9" ht="21" x14ac:dyDescent="0.4">
      <c r="A3" s="45" t="s">
        <v>78</v>
      </c>
      <c r="B3" s="45"/>
      <c r="C3" s="45"/>
      <c r="D3" s="45"/>
      <c r="E3" s="45"/>
      <c r="F3" s="45"/>
      <c r="G3" s="45"/>
      <c r="H3" s="45"/>
      <c r="I3" s="45"/>
    </row>
    <row r="4" spans="1:9" x14ac:dyDescent="0.3">
      <c r="A4" s="3"/>
    </row>
    <row r="5" spans="1:9" ht="21" x14ac:dyDescent="0.4">
      <c r="A5" s="2" t="s">
        <v>80</v>
      </c>
    </row>
    <row r="6" spans="1:9" ht="21" x14ac:dyDescent="0.4">
      <c r="A6" s="2"/>
    </row>
    <row r="8" spans="1:9" x14ac:dyDescent="0.3">
      <c r="A8" s="4" t="s">
        <v>30</v>
      </c>
    </row>
    <row r="9" spans="1:9" x14ac:dyDescent="0.3">
      <c r="A9" s="4" t="s">
        <v>5</v>
      </c>
    </row>
    <row r="10" spans="1:9" x14ac:dyDescent="0.3">
      <c r="A10" s="4" t="s">
        <v>29</v>
      </c>
    </row>
    <row r="11" spans="1:9" x14ac:dyDescent="0.3">
      <c r="A11" s="4" t="s">
        <v>75</v>
      </c>
    </row>
    <row r="12" spans="1:9" x14ac:dyDescent="0.3">
      <c r="A12" s="4"/>
    </row>
    <row r="13" spans="1:9" x14ac:dyDescent="0.3">
      <c r="G13" s="6" t="s">
        <v>9</v>
      </c>
      <c r="H13" s="5" t="s">
        <v>10</v>
      </c>
      <c r="I13" s="5" t="s">
        <v>11</v>
      </c>
    </row>
    <row r="14" spans="1:9" s="1" customFormat="1" ht="13.8" x14ac:dyDescent="0.25">
      <c r="A14" s="9" t="s">
        <v>1</v>
      </c>
      <c r="B14" s="9" t="s">
        <v>2</v>
      </c>
      <c r="C14" s="9" t="s">
        <v>3</v>
      </c>
      <c r="D14" s="9" t="s">
        <v>4</v>
      </c>
      <c r="E14" s="9" t="s">
        <v>12</v>
      </c>
      <c r="F14" s="9" t="s">
        <v>6</v>
      </c>
      <c r="G14" s="10" t="s">
        <v>7</v>
      </c>
      <c r="H14" s="9" t="s">
        <v>8</v>
      </c>
      <c r="I14" s="9" t="s">
        <v>7</v>
      </c>
    </row>
    <row r="33" spans="1:1" ht="18" x14ac:dyDescent="0.35">
      <c r="A33" s="12" t="s">
        <v>82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Title="Please Select" xr:uid="{00000000-0002-0000-0000-000000000000}">
          <x14:formula1>
            <xm:f>Sheet4!$A$3:$A$19</xm:f>
          </x14:formula1>
          <xm:sqref>A16:A32</xm:sqref>
        </x14:dataValidation>
        <x14:dataValidation type="list" showInputMessage="1" prompt="Please Select:" xr:uid="{00000000-0002-0000-0000-000001000000}">
          <x14:formula1>
            <xm:f>Sheet4!$A$3:$A$19</xm:f>
          </x14:formula1>
          <xm:sqref>A15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42"/>
  <sheetViews>
    <sheetView topLeftCell="A4" zoomScaleNormal="100" workbookViewId="0">
      <selection activeCell="A14" sqref="A14"/>
    </sheetView>
  </sheetViews>
  <sheetFormatPr defaultRowHeight="14.4" x14ac:dyDescent="0.3"/>
  <cols>
    <col min="1" max="1" width="27.44140625" customWidth="1"/>
    <col min="2" max="2" width="18.88671875" customWidth="1"/>
    <col min="3" max="3" width="12.109375" customWidth="1"/>
    <col min="4" max="4" width="17.44140625" customWidth="1"/>
    <col min="5" max="5" width="14.88671875" customWidth="1"/>
    <col min="6" max="6" width="15.44140625" customWidth="1"/>
  </cols>
  <sheetData>
    <row r="1" spans="1:12" ht="21" x14ac:dyDescent="0.4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1" x14ac:dyDescent="0.4">
      <c r="A2" s="2"/>
    </row>
    <row r="3" spans="1:12" ht="21" x14ac:dyDescent="0.4">
      <c r="A3" s="45" t="s">
        <v>78</v>
      </c>
      <c r="B3" s="45"/>
      <c r="C3" s="45"/>
      <c r="D3" s="45"/>
      <c r="E3" s="45"/>
      <c r="F3" s="45"/>
      <c r="G3" s="45"/>
      <c r="H3" s="45"/>
      <c r="I3" s="45"/>
    </row>
    <row r="4" spans="1:12" x14ac:dyDescent="0.3">
      <c r="A4" s="3"/>
    </row>
    <row r="5" spans="1:12" ht="21" x14ac:dyDescent="0.4">
      <c r="A5" s="2" t="s">
        <v>79</v>
      </c>
    </row>
    <row r="6" spans="1:12" ht="21" x14ac:dyDescent="0.4">
      <c r="A6" s="2"/>
    </row>
    <row r="8" spans="1:12" x14ac:dyDescent="0.3">
      <c r="A8" s="4" t="s">
        <v>51</v>
      </c>
    </row>
    <row r="9" spans="1:12" x14ac:dyDescent="0.3">
      <c r="A9" s="4" t="s">
        <v>76</v>
      </c>
    </row>
    <row r="10" spans="1:12" x14ac:dyDescent="0.3">
      <c r="A10" s="4"/>
    </row>
    <row r="12" spans="1:12" x14ac:dyDescent="0.3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3">
      <c r="A13" s="9" t="s">
        <v>50</v>
      </c>
      <c r="B13" s="9" t="s">
        <v>52</v>
      </c>
      <c r="C13" s="9" t="s">
        <v>12</v>
      </c>
      <c r="D13" s="9" t="s">
        <v>31</v>
      </c>
      <c r="E13" s="10" t="s">
        <v>7</v>
      </c>
      <c r="F13" s="9" t="s">
        <v>8</v>
      </c>
      <c r="G13" s="9" t="s">
        <v>7</v>
      </c>
    </row>
    <row r="42" spans="1:1" ht="18" x14ac:dyDescent="0.35">
      <c r="A42" s="12" t="s">
        <v>83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A14:A41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3530D-839D-4304-A18D-1B0B5FED1179}">
  <sheetPr>
    <tabColor rgb="FF00B050"/>
  </sheetPr>
  <dimension ref="A1:L13"/>
  <sheetViews>
    <sheetView workbookViewId="0">
      <selection activeCell="G18" sqref="G18"/>
    </sheetView>
  </sheetViews>
  <sheetFormatPr defaultRowHeight="14.4" x14ac:dyDescent="0.3"/>
  <sheetData>
    <row r="1" spans="1:12" ht="21" x14ac:dyDescent="0.4">
      <c r="A1" s="46" t="s">
        <v>0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21" x14ac:dyDescent="0.4">
      <c r="A2" s="2"/>
    </row>
    <row r="3" spans="1:12" ht="21" x14ac:dyDescent="0.4">
      <c r="A3" s="45" t="s">
        <v>81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2" x14ac:dyDescent="0.3">
      <c r="A4" s="3"/>
    </row>
    <row r="5" spans="1:12" ht="21" x14ac:dyDescent="0.4">
      <c r="A5" s="2"/>
    </row>
    <row r="6" spans="1:12" ht="21" x14ac:dyDescent="0.4">
      <c r="A6" s="2"/>
    </row>
    <row r="8" spans="1:12" x14ac:dyDescent="0.3">
      <c r="A8" s="47" t="s">
        <v>84</v>
      </c>
      <c r="B8" s="47"/>
      <c r="C8" s="47"/>
      <c r="D8" s="47"/>
      <c r="E8" s="47"/>
      <c r="F8" s="47"/>
      <c r="G8" s="47"/>
      <c r="H8" s="47"/>
      <c r="I8" s="47"/>
      <c r="J8" s="47"/>
      <c r="K8" s="47"/>
    </row>
    <row r="9" spans="1:12" x14ac:dyDescent="0.3">
      <c r="A9" s="47"/>
      <c r="B9" s="47"/>
      <c r="C9" s="47"/>
      <c r="D9" s="47"/>
      <c r="E9" s="47"/>
      <c r="F9" s="47"/>
      <c r="G9" s="47"/>
      <c r="H9" s="47"/>
      <c r="I9" s="47"/>
      <c r="J9" s="47"/>
      <c r="K9" s="47"/>
    </row>
    <row r="10" spans="1:12" x14ac:dyDescent="0.3">
      <c r="A10" s="4" t="s">
        <v>85</v>
      </c>
    </row>
    <row r="12" spans="1:12" x14ac:dyDescent="0.3">
      <c r="D12" s="5"/>
      <c r="E12" s="6"/>
      <c r="F12" s="5"/>
      <c r="G12" s="5"/>
    </row>
    <row r="13" spans="1:12" x14ac:dyDescent="0.3">
      <c r="A13" s="5"/>
      <c r="B13" s="5"/>
      <c r="C13" s="5"/>
      <c r="D13" s="5"/>
      <c r="E13" s="6"/>
      <c r="F13" s="5"/>
      <c r="G13" s="5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60652F81-8722-4933-B421-6A0BC3F284DC}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E23"/>
  <sheetViews>
    <sheetView workbookViewId="0">
      <selection activeCell="A30" sqref="A30"/>
    </sheetView>
  </sheetViews>
  <sheetFormatPr defaultRowHeight="14.4" x14ac:dyDescent="0.3"/>
  <cols>
    <col min="1" max="1" width="14.44140625" bestFit="1" customWidth="1"/>
    <col min="5" max="5" width="25.109375" customWidth="1"/>
  </cols>
  <sheetData>
    <row r="3" spans="1:5" x14ac:dyDescent="0.3">
      <c r="A3" t="s">
        <v>13</v>
      </c>
      <c r="C3" t="s">
        <v>34</v>
      </c>
      <c r="E3" t="s">
        <v>72</v>
      </c>
    </row>
    <row r="4" spans="1:5" x14ac:dyDescent="0.3">
      <c r="A4" t="s">
        <v>14</v>
      </c>
      <c r="C4" t="s">
        <v>40</v>
      </c>
      <c r="E4" t="s">
        <v>64</v>
      </c>
    </row>
    <row r="5" spans="1:5" x14ac:dyDescent="0.3">
      <c r="A5" t="s">
        <v>15</v>
      </c>
      <c r="C5" t="s">
        <v>35</v>
      </c>
      <c r="E5" t="s">
        <v>54</v>
      </c>
    </row>
    <row r="6" spans="1:5" x14ac:dyDescent="0.3">
      <c r="A6" t="s">
        <v>22</v>
      </c>
      <c r="C6" t="s">
        <v>36</v>
      </c>
      <c r="E6" t="s">
        <v>71</v>
      </c>
    </row>
    <row r="7" spans="1:5" x14ac:dyDescent="0.3">
      <c r="A7" t="s">
        <v>20</v>
      </c>
      <c r="C7" t="s">
        <v>37</v>
      </c>
      <c r="E7" t="s">
        <v>65</v>
      </c>
    </row>
    <row r="8" spans="1:5" x14ac:dyDescent="0.3">
      <c r="A8" t="s">
        <v>16</v>
      </c>
      <c r="C8" t="s">
        <v>23</v>
      </c>
      <c r="E8" t="s">
        <v>55</v>
      </c>
    </row>
    <row r="9" spans="1:5" x14ac:dyDescent="0.3">
      <c r="A9" t="s">
        <v>28</v>
      </c>
      <c r="C9" t="s">
        <v>38</v>
      </c>
      <c r="E9" t="s">
        <v>68</v>
      </c>
    </row>
    <row r="10" spans="1:5" x14ac:dyDescent="0.3">
      <c r="A10" t="s">
        <v>17</v>
      </c>
      <c r="C10" t="s">
        <v>39</v>
      </c>
      <c r="E10" t="s">
        <v>53</v>
      </c>
    </row>
    <row r="11" spans="1:5" x14ac:dyDescent="0.3">
      <c r="A11" t="s">
        <v>18</v>
      </c>
      <c r="C11" t="s">
        <v>41</v>
      </c>
      <c r="E11" t="s">
        <v>61</v>
      </c>
    </row>
    <row r="12" spans="1:5" x14ac:dyDescent="0.3">
      <c r="A12" t="s">
        <v>21</v>
      </c>
      <c r="C12" t="s">
        <v>42</v>
      </c>
      <c r="E12" t="s">
        <v>67</v>
      </c>
    </row>
    <row r="13" spans="1:5" x14ac:dyDescent="0.3">
      <c r="A13" t="s">
        <v>19</v>
      </c>
      <c r="C13" t="s">
        <v>15</v>
      </c>
      <c r="E13" t="s">
        <v>57</v>
      </c>
    </row>
    <row r="14" spans="1:5" x14ac:dyDescent="0.3">
      <c r="A14" t="s">
        <v>23</v>
      </c>
      <c r="C14" t="s">
        <v>43</v>
      </c>
      <c r="E14" t="s">
        <v>60</v>
      </c>
    </row>
    <row r="15" spans="1:5" x14ac:dyDescent="0.3">
      <c r="A15" t="s">
        <v>27</v>
      </c>
      <c r="C15" t="s">
        <v>44</v>
      </c>
      <c r="E15" t="s">
        <v>62</v>
      </c>
    </row>
    <row r="16" spans="1:5" x14ac:dyDescent="0.3">
      <c r="A16" t="s">
        <v>25</v>
      </c>
      <c r="C16" t="s">
        <v>16</v>
      </c>
      <c r="E16" t="s">
        <v>73</v>
      </c>
    </row>
    <row r="17" spans="1:5" x14ac:dyDescent="0.3">
      <c r="A17" t="s">
        <v>24</v>
      </c>
      <c r="C17" t="s">
        <v>45</v>
      </c>
      <c r="E17" t="s">
        <v>66</v>
      </c>
    </row>
    <row r="18" spans="1:5" x14ac:dyDescent="0.3">
      <c r="A18" t="s">
        <v>47</v>
      </c>
      <c r="C18" t="s">
        <v>46</v>
      </c>
      <c r="E18" t="s">
        <v>63</v>
      </c>
    </row>
    <row r="19" spans="1:5" x14ac:dyDescent="0.3">
      <c r="A19" t="s">
        <v>26</v>
      </c>
      <c r="C19" t="s">
        <v>28</v>
      </c>
      <c r="E19" t="s">
        <v>59</v>
      </c>
    </row>
    <row r="20" spans="1:5" x14ac:dyDescent="0.3">
      <c r="C20" t="s">
        <v>25</v>
      </c>
      <c r="E20" t="s">
        <v>58</v>
      </c>
    </row>
    <row r="21" spans="1:5" x14ac:dyDescent="0.3">
      <c r="C21" t="s">
        <v>24</v>
      </c>
      <c r="E21" t="s">
        <v>69</v>
      </c>
    </row>
    <row r="22" spans="1:5" x14ac:dyDescent="0.3">
      <c r="C22" t="s">
        <v>47</v>
      </c>
      <c r="E22" t="s">
        <v>70</v>
      </c>
    </row>
    <row r="23" spans="1:5" x14ac:dyDescent="0.3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3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Robin Eaves</cp:lastModifiedBy>
  <cp:lastPrinted>2016-06-22T22:23:40Z</cp:lastPrinted>
  <dcterms:created xsi:type="dcterms:W3CDTF">2016-06-20T19:47:13Z</dcterms:created>
  <dcterms:modified xsi:type="dcterms:W3CDTF">2024-08-30T13:10:47Z</dcterms:modified>
</cp:coreProperties>
</file>